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0730" windowHeight="9255" tabRatio="802" activeTab="0"/>
  </bookViews>
  <sheets>
    <sheet name="MLT" sheetId="1" r:id="rId1"/>
  </sheets>
  <definedNames/>
  <calcPr fullCalcOnLoad="1"/>
</workbook>
</file>

<file path=xl/sharedStrings.xml><?xml version="1.0" encoding="utf-8"?>
<sst xmlns="http://schemas.openxmlformats.org/spreadsheetml/2006/main" count="1335" uniqueCount="717">
  <si>
    <t xml:space="preserve">Name </t>
  </si>
  <si>
    <t>Father's Name</t>
  </si>
  <si>
    <t>Gender (M/F)</t>
  </si>
  <si>
    <t>Domicile</t>
  </si>
  <si>
    <t>SSC Obtain</t>
  </si>
  <si>
    <t>SSC Total</t>
  </si>
  <si>
    <t>SSC % age Marks</t>
  </si>
  <si>
    <t xml:space="preserve">HSSC Obtain </t>
  </si>
  <si>
    <t>HSSC Total</t>
  </si>
  <si>
    <t>Passing Year</t>
  </si>
  <si>
    <t>Adjusted Marks</t>
  </si>
  <si>
    <t xml:space="preserve">HSSC %age Marks </t>
  </si>
  <si>
    <t>Entry Test Obtain</t>
  </si>
  <si>
    <t xml:space="preserve">Entry Test Total </t>
  </si>
  <si>
    <t>Entry Test
%age Marks</t>
  </si>
  <si>
    <t>weightage SCC 
(10%)</t>
  </si>
  <si>
    <t>Weightage HSSC 
(50%)</t>
  </si>
  <si>
    <t>Weightage Test
(40%)</t>
  </si>
  <si>
    <t>Merit Score</t>
  </si>
  <si>
    <t>MARKS IMPROVED</t>
  </si>
  <si>
    <t>Date of Birth
 (M/D/Y)</t>
  </si>
  <si>
    <t>s#</t>
  </si>
  <si>
    <t>MI</t>
  </si>
  <si>
    <t>Wisal ahmed</t>
  </si>
  <si>
    <t>Bawar khan</t>
  </si>
  <si>
    <t>M</t>
  </si>
  <si>
    <t>Mardan</t>
  </si>
  <si>
    <t>Abdul nasir</t>
  </si>
  <si>
    <t>Mujeb ur rehman</t>
  </si>
  <si>
    <t>FATA(SWA)</t>
  </si>
  <si>
    <t>SYED LUQMAN</t>
  </si>
  <si>
    <t>INAYAT WAHAB</t>
  </si>
  <si>
    <t>20-2-2000</t>
  </si>
  <si>
    <t>LOWER DIR</t>
  </si>
  <si>
    <t>MEHRIN RUAID</t>
  </si>
  <si>
    <t>RUAID KHAN</t>
  </si>
  <si>
    <t>F</t>
  </si>
  <si>
    <t>15-2-2000</t>
  </si>
  <si>
    <t>CHARSADDA</t>
  </si>
  <si>
    <t>INAM ULLAH KHAN</t>
  </si>
  <si>
    <t>GUL ASLAM KHAN</t>
  </si>
  <si>
    <t>LAKKI MARWAT</t>
  </si>
  <si>
    <t>NOUSHAD SALEEM</t>
  </si>
  <si>
    <t>MUHAMMAD SALEEM</t>
  </si>
  <si>
    <t>FAHAD NISAR</t>
  </si>
  <si>
    <t>AMJAD NISAR</t>
  </si>
  <si>
    <t>KOHAT</t>
  </si>
  <si>
    <t>YASIR AHMAD</t>
  </si>
  <si>
    <t>NOOR RAHMAN</t>
  </si>
  <si>
    <t>MALAKAND</t>
  </si>
  <si>
    <t>HAMZA EHSAN</t>
  </si>
  <si>
    <t>EHSAN MUHAMMAD</t>
  </si>
  <si>
    <t>22-2-1999</t>
  </si>
  <si>
    <t>ASAD KHAN</t>
  </si>
  <si>
    <t>TASLEEM UR REHMAN</t>
  </si>
  <si>
    <t>27-1-2000</t>
  </si>
  <si>
    <t>SWABI</t>
  </si>
  <si>
    <t>PESHAWAR</t>
  </si>
  <si>
    <t>SADEEQ ULLAH</t>
  </si>
  <si>
    <t>GHAREEB ULLAH</t>
  </si>
  <si>
    <t>LAIBA RAFEE</t>
  </si>
  <si>
    <t>FAZALI RAFEE SHAH</t>
  </si>
  <si>
    <t>17-2-2000</t>
  </si>
  <si>
    <t>NOWSHERA</t>
  </si>
  <si>
    <t>NAYAB GUL</t>
  </si>
  <si>
    <t>MUHAMMAD ARIF</t>
  </si>
  <si>
    <t>28-2-2001</t>
  </si>
  <si>
    <t>AQSA GUL</t>
  </si>
  <si>
    <t>MASEEH GUL</t>
  </si>
  <si>
    <t>28-1-2000</t>
  </si>
  <si>
    <t>ABDULLAH</t>
  </si>
  <si>
    <t>HIKMAT JAN</t>
  </si>
  <si>
    <t>18-2-2000</t>
  </si>
  <si>
    <t>FATA</t>
  </si>
  <si>
    <t>GURDEET SINGH</t>
  </si>
  <si>
    <t>TARLOOK SINGH</t>
  </si>
  <si>
    <t>ARAKZAI AGENCY</t>
  </si>
  <si>
    <t>SANA SALEEM</t>
  </si>
  <si>
    <t>SALEEM SHAH</t>
  </si>
  <si>
    <t>23-3-2000</t>
  </si>
  <si>
    <t>MARDAN</t>
  </si>
  <si>
    <t>SIDRA FALAK</t>
  </si>
  <si>
    <t>FALAK NAZ</t>
  </si>
  <si>
    <t>19-2-1998</t>
  </si>
  <si>
    <t>TANZEEL QUDUS</t>
  </si>
  <si>
    <t>ABDUL QUDOOS</t>
  </si>
  <si>
    <t>15-6-1998</t>
  </si>
  <si>
    <t>KARAK</t>
  </si>
  <si>
    <t>MIRAJ UDDIN</t>
  </si>
  <si>
    <t>ZALI BADSHAH</t>
  </si>
  <si>
    <t>HANGU</t>
  </si>
  <si>
    <t>MAMOON IJAZ KHAN</t>
  </si>
  <si>
    <t>IJAZ AHMED</t>
  </si>
  <si>
    <t>IHTRAM UL HAQ</t>
  </si>
  <si>
    <t>SIRAJ UL HAQ</t>
  </si>
  <si>
    <t>16-3-2001</t>
  </si>
  <si>
    <t>DIR UPPER</t>
  </si>
  <si>
    <t>FAIQA SAFI</t>
  </si>
  <si>
    <t>SAFIULLAH KHAN</t>
  </si>
  <si>
    <t>30-3-2001</t>
  </si>
  <si>
    <t>MUHAMMAD KASHIF KHAN</t>
  </si>
  <si>
    <t>MUHAMMAD KARIM KHAN</t>
  </si>
  <si>
    <t>20-4-1999</t>
  </si>
  <si>
    <t>SHANGLA</t>
  </si>
  <si>
    <t>AMIR SOHAIL</t>
  </si>
  <si>
    <t>BAKHTAWAR JAN</t>
  </si>
  <si>
    <t>ABID KHAN</t>
  </si>
  <si>
    <t>SARBALI KHAN</t>
  </si>
  <si>
    <t>SWAT</t>
  </si>
  <si>
    <t>FUZAIL AHMAD</t>
  </si>
  <si>
    <t>RASOOL GHULAM</t>
  </si>
  <si>
    <t>29-9-1999</t>
  </si>
  <si>
    <t>FATA(NWA)</t>
  </si>
  <si>
    <t>ASHFAQ AHMAD</t>
  </si>
  <si>
    <t>SAID KARIM</t>
  </si>
  <si>
    <t>15-3-1999</t>
  </si>
  <si>
    <t>DIR LOWER</t>
  </si>
  <si>
    <t>UBAID ULLAH</t>
  </si>
  <si>
    <t>AFZAL SHAH</t>
  </si>
  <si>
    <t>BUNER</t>
  </si>
  <si>
    <t>ZAKIR ULLAH</t>
  </si>
  <si>
    <t>IKRAM ULLAH</t>
  </si>
  <si>
    <t>18-4-2000</t>
  </si>
  <si>
    <t>15-3-2001</t>
  </si>
  <si>
    <t>MABROOR KHAN</t>
  </si>
  <si>
    <t>MUHAMMAD ISHAQ</t>
  </si>
  <si>
    <t>14-3-2001</t>
  </si>
  <si>
    <t>NWA</t>
  </si>
  <si>
    <t>MUHAMMAD ASIF</t>
  </si>
  <si>
    <t>WALI REHMAN</t>
  </si>
  <si>
    <t>SHAH FAHAD</t>
  </si>
  <si>
    <t>AZIM ULLAH</t>
  </si>
  <si>
    <t>KHUBAIB TARIQ</t>
  </si>
  <si>
    <t>TARIQ JAN</t>
  </si>
  <si>
    <t>HIDAYAT ULLAH</t>
  </si>
  <si>
    <t>DOLAT ZAI</t>
  </si>
  <si>
    <t>29-11-1996</t>
  </si>
  <si>
    <t>MUHAMMAD SHOAIB</t>
  </si>
  <si>
    <t>MUHAMMAD ZAKRIA KHAN</t>
  </si>
  <si>
    <t>SHEHARYAR</t>
  </si>
  <si>
    <t>IKHTYAR ALI</t>
  </si>
  <si>
    <t>SHAHBAZ KHAN</t>
  </si>
  <si>
    <t>JAIDAD KHAN</t>
  </si>
  <si>
    <t>KIFAYAT HUSSAIN</t>
  </si>
  <si>
    <t>BAJAUR</t>
  </si>
  <si>
    <t>KAMRAN ZEB</t>
  </si>
  <si>
    <t>AURANG ZEB</t>
  </si>
  <si>
    <t>30-7-2000</t>
  </si>
  <si>
    <t>IZHAR ULLAH</t>
  </si>
  <si>
    <t>MUHAMMAD ISRAR</t>
  </si>
  <si>
    <t>FR PEHSAWAR</t>
  </si>
  <si>
    <t>WAZIR AZAM</t>
  </si>
  <si>
    <t>DANISH AHMAD</t>
  </si>
  <si>
    <t>SAMI ULLAH</t>
  </si>
  <si>
    <t>28-4-2001</t>
  </si>
  <si>
    <t>FR BANNU</t>
  </si>
  <si>
    <t>MUHAMMAD FAIZAN</t>
  </si>
  <si>
    <t>LIAQAT ALI KHAN</t>
  </si>
  <si>
    <t>19-2-2000</t>
  </si>
  <si>
    <t>JUNAID AHMAD</t>
  </si>
  <si>
    <t>KHURSHID AHMAD</t>
  </si>
  <si>
    <t>ASAD ULLAH</t>
  </si>
  <si>
    <t>GULRASOOL</t>
  </si>
  <si>
    <t>16-3-1999</t>
  </si>
  <si>
    <t>SYED WAQAS ALI</t>
  </si>
  <si>
    <t>JAMSHAID ALI</t>
  </si>
  <si>
    <t>20-6-2000</t>
  </si>
  <si>
    <t>TARIQ SHER</t>
  </si>
  <si>
    <t>QADAR SHER</t>
  </si>
  <si>
    <t>KHYBER AGENCY</t>
  </si>
  <si>
    <t>MUHAMMAD AFAQ KHAN</t>
  </si>
  <si>
    <t>MUHAMMAD AZAM KHAN</t>
  </si>
  <si>
    <t>ABDUL HADI</t>
  </si>
  <si>
    <t>ANWAR UL HAQ</t>
  </si>
  <si>
    <t>MUHAMMAD SIJJAD</t>
  </si>
  <si>
    <t>BAHADAR JAN</t>
  </si>
  <si>
    <t>SAFWAN AHMAD</t>
  </si>
  <si>
    <t>SHABEER AHMAD</t>
  </si>
  <si>
    <t>16-5-1999</t>
  </si>
  <si>
    <t>HAMNA SADAQAT</t>
  </si>
  <si>
    <t>SADAQAT SHAH</t>
  </si>
  <si>
    <t>15-4-2000</t>
  </si>
  <si>
    <t>BURHAN UDDIN</t>
  </si>
  <si>
    <t>GUL SHARIF KHAN</t>
  </si>
  <si>
    <t>TALHA INAM</t>
  </si>
  <si>
    <t>MUHAMMAD INAM KHAN</t>
  </si>
  <si>
    <t>MUHAMMAD FAHAD</t>
  </si>
  <si>
    <t>MUHAMMAD SAREER</t>
  </si>
  <si>
    <t>25-2-1999</t>
  </si>
  <si>
    <t>MUHAMMAD ATIF</t>
  </si>
  <si>
    <t>BEHRAM SHAH</t>
  </si>
  <si>
    <t>14-6-1998</t>
  </si>
  <si>
    <t>ADNAN ALI</t>
  </si>
  <si>
    <t>SHAPIR KHAN</t>
  </si>
  <si>
    <t>16-5-2001</t>
  </si>
  <si>
    <t>CHITRAL</t>
  </si>
  <si>
    <t>KAMRAN ALI</t>
  </si>
  <si>
    <t>NIZAR AHMAD</t>
  </si>
  <si>
    <t>ALTAF KHAN</t>
  </si>
  <si>
    <t>TIMERGARA</t>
  </si>
  <si>
    <t>MUHAMMAD LUQMAN</t>
  </si>
  <si>
    <t>GULAB KHAN</t>
  </si>
  <si>
    <t>18-3-1999</t>
  </si>
  <si>
    <t>SHOUKAT ULLAH</t>
  </si>
  <si>
    <t>WAZIR KHAN</t>
  </si>
  <si>
    <t>17-8-1999</t>
  </si>
  <si>
    <t>AZAM JAN</t>
  </si>
  <si>
    <t>AMEER NAWAZ KHAN</t>
  </si>
  <si>
    <t>WAQAR AHMAD</t>
  </si>
  <si>
    <t>ABDUL MANAN</t>
  </si>
  <si>
    <t>BARIKA KOUR</t>
  </si>
  <si>
    <t>LOCHAND PARKASH</t>
  </si>
  <si>
    <t>ABDUL JABBAR KHAN</t>
  </si>
  <si>
    <t>ASGHAR KHAN</t>
  </si>
  <si>
    <t>MUHAMMAD OWAIS KARNI</t>
  </si>
  <si>
    <t>SHAH MUHAMMAD</t>
  </si>
  <si>
    <t>30-8-1999</t>
  </si>
  <si>
    <t>MUSHTAQ AHMAD</t>
  </si>
  <si>
    <t>RIZWAN ULLAH</t>
  </si>
  <si>
    <t>25-3-1997</t>
  </si>
  <si>
    <t>AFTAB AHMAD</t>
  </si>
  <si>
    <t>WALIDAD KHAN</t>
  </si>
  <si>
    <t>14-9-2000</t>
  </si>
  <si>
    <t>MUHAMMAD HASSAN KHAN</t>
  </si>
  <si>
    <t>MUHAMMAD YAQOOB KHAN</t>
  </si>
  <si>
    <t>SYED JAMAL UDIN</t>
  </si>
  <si>
    <t>EID MAR JAN</t>
  </si>
  <si>
    <t>22-4-1999</t>
  </si>
  <si>
    <t>KALIM ULLAH</t>
  </si>
  <si>
    <t>UMAR DARAZ</t>
  </si>
  <si>
    <t>AFNAN HUSSAIN</t>
  </si>
  <si>
    <t>EID REHMAN</t>
  </si>
  <si>
    <t>15-4-1998</t>
  </si>
  <si>
    <t>MUHAMMAD YOUSAF</t>
  </si>
  <si>
    <t>MANZOOR HUSSAIN</t>
  </si>
  <si>
    <t>29-8-2001</t>
  </si>
  <si>
    <t>ASIF AHMAD KHAN</t>
  </si>
  <si>
    <t>ABUL KASH KHAN</t>
  </si>
  <si>
    <t>31-8-1999</t>
  </si>
  <si>
    <t>MUHAMMAD AWAIS</t>
  </si>
  <si>
    <t>GHAZANFAR ALI KHAN</t>
  </si>
  <si>
    <t xml:space="preserve">MUHAMMAD KASHIF </t>
  </si>
  <si>
    <t>ABDUL LATIF KHAN</t>
  </si>
  <si>
    <t>20-11-2000</t>
  </si>
  <si>
    <t>ABDUL AHAD</t>
  </si>
  <si>
    <t>MOHAMMAD MASHOOQ</t>
  </si>
  <si>
    <t>20-12-1999</t>
  </si>
  <si>
    <t>SYED AHMAD SHAH</t>
  </si>
  <si>
    <t>MEHRBAN SHAH</t>
  </si>
  <si>
    <t>HAMZA NOOR SHAH DIN</t>
  </si>
  <si>
    <t>NOOR SHAH DIN</t>
  </si>
  <si>
    <t>KOMAL KHALIL</t>
  </si>
  <si>
    <t>KHALIL UR REHMAN</t>
  </si>
  <si>
    <t>MUTABAR KHAN</t>
  </si>
  <si>
    <t>16-1-2000</t>
  </si>
  <si>
    <t>SYED AYAF SHAH</t>
  </si>
  <si>
    <t>SYED HANIF SHAH</t>
  </si>
  <si>
    <t>SEDRAT ULLAH</t>
  </si>
  <si>
    <t>MUHAMMAD ALI JAN</t>
  </si>
  <si>
    <t>HAMZA KHAN</t>
  </si>
  <si>
    <t>SHER ZADA KHAN</t>
  </si>
  <si>
    <t>24-3-2000</t>
  </si>
  <si>
    <t>MUHAMMAD QASAM</t>
  </si>
  <si>
    <t>AHMAD</t>
  </si>
  <si>
    <t>16-3-2000</t>
  </si>
  <si>
    <t>AKBAR ULLAH KHAN</t>
  </si>
  <si>
    <t>RAGHIB</t>
  </si>
  <si>
    <t>HASAN AIZAZ</t>
  </si>
  <si>
    <t>MUHAMMAD GHANI KHAN</t>
  </si>
  <si>
    <t>29-3-2001</t>
  </si>
  <si>
    <t>BANNU</t>
  </si>
  <si>
    <t>SHER MUHAMMAD KHAN</t>
  </si>
  <si>
    <t>PATHAN</t>
  </si>
  <si>
    <t>MANAHIL REHMAN</t>
  </si>
  <si>
    <t>HAMEED UR REHMAN</t>
  </si>
  <si>
    <t>WAJAHAT ALI KHAN</t>
  </si>
  <si>
    <t>28-10-2001</t>
  </si>
  <si>
    <t>SHAHZAD KHAN</t>
  </si>
  <si>
    <t>NAWSHAD WALI</t>
  </si>
  <si>
    <t>MAAZ WAHAB</t>
  </si>
  <si>
    <t>HUSNUL WAHAB</t>
  </si>
  <si>
    <t>HUSSAIN ALI</t>
  </si>
  <si>
    <t>AKBAR ALI</t>
  </si>
  <si>
    <t>27-3-1998</t>
  </si>
  <si>
    <t>GUL FARAZ</t>
  </si>
  <si>
    <t>SHER FARAZ</t>
  </si>
  <si>
    <t>SARA</t>
  </si>
  <si>
    <t>SARBAISH KHAN</t>
  </si>
  <si>
    <t>31-3-1998</t>
  </si>
  <si>
    <t>JAWAD ALI</t>
  </si>
  <si>
    <t>FARHAD ALI</t>
  </si>
  <si>
    <t>FAZAL UR REHMAN</t>
  </si>
  <si>
    <t>MUHAMMAD RAEES</t>
  </si>
  <si>
    <t xml:space="preserve">ABDUL BASIT </t>
  </si>
  <si>
    <t>MUHAMMAD LAIQ</t>
  </si>
  <si>
    <t>HUZAIF ULLAH</t>
  </si>
  <si>
    <t>REHMAT ULLAH</t>
  </si>
  <si>
    <t>SHAHAN FIRDAUS</t>
  </si>
  <si>
    <t>FIRDAUS MUHAMMAD</t>
  </si>
  <si>
    <t>BABER ISMAIL</t>
  </si>
  <si>
    <t>MUHAMMAD ISMAIL</t>
  </si>
  <si>
    <t>SYED RAFIULLAH SHAH</t>
  </si>
  <si>
    <t>QARIBULLAH</t>
  </si>
  <si>
    <t>SYED AKBAR SHAH</t>
  </si>
  <si>
    <t>FAZAL AKBAR</t>
  </si>
  <si>
    <t>IMRAN KHAN</t>
  </si>
  <si>
    <t>BADSHAH AMIN KHAN</t>
  </si>
  <si>
    <t>SULIMAN KHAN</t>
  </si>
  <si>
    <t>GUL RO KHAN</t>
  </si>
  <si>
    <t>20-10-1998</t>
  </si>
  <si>
    <t>JEENA AZIZ</t>
  </si>
  <si>
    <t>HIDAYAT ULLAH AZIZ</t>
  </si>
  <si>
    <t>SANAULLAH</t>
  </si>
  <si>
    <t>MUHAMMAD ASHIQ</t>
  </si>
  <si>
    <t>ABID ASLAM</t>
  </si>
  <si>
    <t>ASLAM KHAN</t>
  </si>
  <si>
    <t>MUHAMMAD SAJJAD KHAN</t>
  </si>
  <si>
    <t>FAZALI RABI</t>
  </si>
  <si>
    <t>20-1-2000</t>
  </si>
  <si>
    <t>ABDUL MALIK</t>
  </si>
  <si>
    <t>MUHAMMAD ZEB</t>
  </si>
  <si>
    <t>AZMAT ULLAH</t>
  </si>
  <si>
    <t>RAIS KHAN</t>
  </si>
  <si>
    <t>ZAHOOR NIAZ</t>
  </si>
  <si>
    <t>NIAZ MUHAMMAD</t>
  </si>
  <si>
    <t>30-6-2000</t>
  </si>
  <si>
    <t>HARIS KHAN</t>
  </si>
  <si>
    <t>M. MASOOD ULLAH</t>
  </si>
  <si>
    <t>TOOR SHEHZADA</t>
  </si>
  <si>
    <t>ALLAH DAD KHAN</t>
  </si>
  <si>
    <t>MUHAMMAD IRSHAD</t>
  </si>
  <si>
    <t>SALMAN KHAN</t>
  </si>
  <si>
    <t>BAKHTIAR</t>
  </si>
  <si>
    <t>AYAZ KHAN</t>
  </si>
  <si>
    <t>JEHAN SAID</t>
  </si>
  <si>
    <t>YASIR AMAN</t>
  </si>
  <si>
    <t>MOENULLAH</t>
  </si>
  <si>
    <t>ADAM KHAN GOHAR</t>
  </si>
  <si>
    <t>GOHAR ALI</t>
  </si>
  <si>
    <t>MAZHAR SOHAIL</t>
  </si>
  <si>
    <t>MALAK AMIR SOHAIL</t>
  </si>
  <si>
    <t>FARAH SALIM</t>
  </si>
  <si>
    <t>MUHAMMAD SALIM JEHANGIR</t>
  </si>
  <si>
    <t>15-4-1999</t>
  </si>
  <si>
    <t>ABDUL RAZIQ</t>
  </si>
  <si>
    <t>ANWAR KHAN</t>
  </si>
  <si>
    <t>AURAKZAI AGENCY</t>
  </si>
  <si>
    <t>ABDUL RAUF</t>
  </si>
  <si>
    <t>ABDUL JALAL</t>
  </si>
  <si>
    <t>MAIMONA RIAZ</t>
  </si>
  <si>
    <t>RIAZ MUHAMMAD</t>
  </si>
  <si>
    <t>17-1-2000</t>
  </si>
  <si>
    <t xml:space="preserve">MUHAMMAD AFZAL </t>
  </si>
  <si>
    <t>SHER AFZAL KHAN</t>
  </si>
  <si>
    <t>21-2-2001</t>
  </si>
  <si>
    <t>AWAIS AHMAD</t>
  </si>
  <si>
    <t>27-2-2001</t>
  </si>
  <si>
    <t>BEHZAD ULLAH</t>
  </si>
  <si>
    <t>25-3-1998</t>
  </si>
  <si>
    <t xml:space="preserve">HAZRAT HUSSAIN </t>
  </si>
  <si>
    <t>MUHAMMAD WASEEM</t>
  </si>
  <si>
    <t>JALAL DIN</t>
  </si>
  <si>
    <t>SWA</t>
  </si>
  <si>
    <t>TAHIR ULLAH</t>
  </si>
  <si>
    <t>NAWAB ZADA</t>
  </si>
  <si>
    <t>QAISER ALI</t>
  </si>
  <si>
    <t>MUHAMMAD RASHED</t>
  </si>
  <si>
    <t>TAHIR HUSSAIN</t>
  </si>
  <si>
    <t>AKHTAR HUSSAIN</t>
  </si>
  <si>
    <t>28-3-2001</t>
  </si>
  <si>
    <t xml:space="preserve">TAYYABA EJAZ </t>
  </si>
  <si>
    <t>EJAZ ALI</t>
  </si>
  <si>
    <t>30-11-2000</t>
  </si>
  <si>
    <t>KAMRAN REHMAN</t>
  </si>
  <si>
    <t>KHAIR UR REHMAN</t>
  </si>
  <si>
    <t>AMJAD ISLAM</t>
  </si>
  <si>
    <t>ABBAS</t>
  </si>
  <si>
    <t>FAZAL QADIR</t>
  </si>
  <si>
    <t>MUHAMMAD AMMAR ZIA</t>
  </si>
  <si>
    <t>ZIA UDIN</t>
  </si>
  <si>
    <t>13-1-2000</t>
  </si>
  <si>
    <t>ZAHID ULLAH</t>
  </si>
  <si>
    <t>MEHBOOB ALAM</t>
  </si>
  <si>
    <t>MUBASHIR AZMAT</t>
  </si>
  <si>
    <t>AZMAT ALI KHAN</t>
  </si>
  <si>
    <t>15-2-2001</t>
  </si>
  <si>
    <t>FAHIM ULLAH</t>
  </si>
  <si>
    <t>MIR GULA JAN</t>
  </si>
  <si>
    <t>HAMZA MUHAMMAD</t>
  </si>
  <si>
    <t>20-3-1998</t>
  </si>
  <si>
    <t>SHABIR AHMAD</t>
  </si>
  <si>
    <t>GHANI KHAN</t>
  </si>
  <si>
    <t>31-7-2000</t>
  </si>
  <si>
    <t>LUQMAN HAKIM</t>
  </si>
  <si>
    <t>HAZIR MUHAMMAD</t>
  </si>
  <si>
    <t>MUHAMMAD IBRAHIM</t>
  </si>
  <si>
    <t>TANVIR AHMAD</t>
  </si>
  <si>
    <t>27-4-1997</t>
  </si>
  <si>
    <t>ABDUL HASEEB</t>
  </si>
  <si>
    <t>AMANAT KHAN</t>
  </si>
  <si>
    <t>TAIMUR AHMAD</t>
  </si>
  <si>
    <t>TAJ MUHAMMAD</t>
  </si>
  <si>
    <t>ABDUL JAWAD</t>
  </si>
  <si>
    <t>SAHIB GUL</t>
  </si>
  <si>
    <t>30-12-1998</t>
  </si>
  <si>
    <t>ZULFIQAR AHMAD</t>
  </si>
  <si>
    <t>ASADULLAH</t>
  </si>
  <si>
    <t>25-3-2001</t>
  </si>
  <si>
    <t>BILAL HASSAN</t>
  </si>
  <si>
    <t>ZAHID ALI</t>
  </si>
  <si>
    <t>31-10-1998</t>
  </si>
  <si>
    <t>MUHAMMAD HAMZA KHAN</t>
  </si>
  <si>
    <t>AFSAR KHAN</t>
  </si>
  <si>
    <t xml:space="preserve">SHAHZAD AKBAR </t>
  </si>
  <si>
    <t>23-3-2001</t>
  </si>
  <si>
    <t>MASROOR AHMAD</t>
  </si>
  <si>
    <t>IJAZ AHMAD</t>
  </si>
  <si>
    <t>AHMADAN AHMAD KHAN</t>
  </si>
  <si>
    <t>DIL MUHAMMAD</t>
  </si>
  <si>
    <t>21-4-2000</t>
  </si>
  <si>
    <t xml:space="preserve">WAQAS AZAM </t>
  </si>
  <si>
    <t>AZAM KHAN</t>
  </si>
  <si>
    <t>INAYAT UR REHMAN</t>
  </si>
  <si>
    <t>SAEED UR REHMAN</t>
  </si>
  <si>
    <t>15-3-2000</t>
  </si>
  <si>
    <t>SAFI ULLAH</t>
  </si>
  <si>
    <t>ZAIR MUHAMMAD KHAN</t>
  </si>
  <si>
    <t>13-3-2001</t>
  </si>
  <si>
    <t>MUHAMMAD IDREES</t>
  </si>
  <si>
    <t>ZAIB UR REHMAN</t>
  </si>
  <si>
    <t>HAZRAT NOOR</t>
  </si>
  <si>
    <t>ASHIQ NOOR</t>
  </si>
  <si>
    <t>ABDUL SABOOR</t>
  </si>
  <si>
    <t>MASROOR KHAN</t>
  </si>
  <si>
    <t>MUHAMMAD RAMZAN</t>
  </si>
  <si>
    <t>LAL MUHAMMAD</t>
  </si>
  <si>
    <t>16-2-1999</t>
  </si>
  <si>
    <t>ABID ULLAH</t>
  </si>
  <si>
    <t>SHAFI ULLAH</t>
  </si>
  <si>
    <t>15-12-2000</t>
  </si>
  <si>
    <t>SAID HASSAN</t>
  </si>
  <si>
    <t>HABIB UL HASSAN</t>
  </si>
  <si>
    <t>14-2-1998</t>
  </si>
  <si>
    <t>M.EHTISHAM LATIF</t>
  </si>
  <si>
    <t>LATIF UR REHMAN</t>
  </si>
  <si>
    <t>BABOZAI</t>
  </si>
  <si>
    <t>HIMANI</t>
  </si>
  <si>
    <t>SARI RAM</t>
  </si>
  <si>
    <t>SAWT</t>
  </si>
  <si>
    <t>ABDUL WAHAB</t>
  </si>
  <si>
    <t>M.MANZOOR HUSSAIN KHAN</t>
  </si>
  <si>
    <t>MANSEHRA</t>
  </si>
  <si>
    <t>SHAHOOD KHAN</t>
  </si>
  <si>
    <t>MUHAMMAD NADEEM</t>
  </si>
  <si>
    <t>FAZAL HAKEEM</t>
  </si>
  <si>
    <t>23-3-1999</t>
  </si>
  <si>
    <t>FAHAD SHAHBAZ</t>
  </si>
  <si>
    <t>MIR SHAHBAZ KHAN</t>
  </si>
  <si>
    <t>25-4-2000</t>
  </si>
  <si>
    <t>IKRAMULLAH</t>
  </si>
  <si>
    <t>29-12-1998</t>
  </si>
  <si>
    <t>MUHAMMAD USMAN</t>
  </si>
  <si>
    <t>SHER MUHAMMAD</t>
  </si>
  <si>
    <t>SHAN HAIDER</t>
  </si>
  <si>
    <t>MUHAMMAD RAHEEM</t>
  </si>
  <si>
    <t>GILGAT</t>
  </si>
  <si>
    <t>FIDA MUHAMMAD</t>
  </si>
  <si>
    <t>NOOR ULLAH JAN</t>
  </si>
  <si>
    <t>AZIZ UR REHMAN</t>
  </si>
  <si>
    <t>DIR</t>
  </si>
  <si>
    <t>MUHAMMAD KALEEM</t>
  </si>
  <si>
    <t>SHAH ZAMEER</t>
  </si>
  <si>
    <t>JAMAL UD DIN</t>
  </si>
  <si>
    <t>MUHAMMAD AMIR KHAN</t>
  </si>
  <si>
    <t>16-4-1998</t>
  </si>
  <si>
    <t>ZIA UD DIN</t>
  </si>
  <si>
    <t>MUHUYDDIN</t>
  </si>
  <si>
    <t>30-3-1998</t>
  </si>
  <si>
    <t>WAQAR NASIR</t>
  </si>
  <si>
    <t>FAZAL NASIR</t>
  </si>
  <si>
    <t>MUHAMMAD SHAHAN</t>
  </si>
  <si>
    <t>RAHAM TAJ</t>
  </si>
  <si>
    <t>18-12-1999</t>
  </si>
  <si>
    <t>SAJIDULLAH</t>
  </si>
  <si>
    <t>RAHMANULLAH</t>
  </si>
  <si>
    <t>25-12-1999</t>
  </si>
  <si>
    <t>FARMAN KHAN</t>
  </si>
  <si>
    <t>FAZAL AZIZ KHAN</t>
  </si>
  <si>
    <t>MUHAMMAD ANIS</t>
  </si>
  <si>
    <t>MUHAMMAD YOUNAS</t>
  </si>
  <si>
    <t>25-1-2001</t>
  </si>
  <si>
    <t>MUHAMMAD ZUBAIR AFRIDI</t>
  </si>
  <si>
    <t>HAYAT GUL</t>
  </si>
  <si>
    <t>MURAD ALI</t>
  </si>
  <si>
    <t>GUL NAIB KHAN</t>
  </si>
  <si>
    <t>17-3-2001</t>
  </si>
  <si>
    <t>MUHAMMAD RAZA</t>
  </si>
  <si>
    <t>MASHAL KHAN</t>
  </si>
  <si>
    <t>SAJID ULLAH</t>
  </si>
  <si>
    <t>NOOR ALAM KHAN</t>
  </si>
  <si>
    <t>30-3-1999</t>
  </si>
  <si>
    <t xml:space="preserve">ZAFRAN </t>
  </si>
  <si>
    <t>SIRAJ KHAN</t>
  </si>
  <si>
    <t>18-11-1998</t>
  </si>
  <si>
    <t>BATAGRAM</t>
  </si>
  <si>
    <t>MUHAMMAD AAMIR KHAN</t>
  </si>
  <si>
    <t>MUHAMMAD KHURSHID KHAN</t>
  </si>
  <si>
    <t>BABAR UMAR KHAN</t>
  </si>
  <si>
    <t>MUHAMMAD UMAR KHAN</t>
  </si>
  <si>
    <t>28-3-1999</t>
  </si>
  <si>
    <t>EHTISHAM UL HAQ</t>
  </si>
  <si>
    <t>RAZA KHAN</t>
  </si>
  <si>
    <t>18-5-1995</t>
  </si>
  <si>
    <t>ASHIQ ULLAH</t>
  </si>
  <si>
    <t>WASEED GUL</t>
  </si>
  <si>
    <t>BAYANT SINGH</t>
  </si>
  <si>
    <t>BHAGAT SINGH</t>
  </si>
  <si>
    <t xml:space="preserve">MUHAMMAD ZIYAD </t>
  </si>
  <si>
    <t>SAMEEN ULLAH</t>
  </si>
  <si>
    <t>24-2-2000</t>
  </si>
  <si>
    <t>SHAH NAWAZ</t>
  </si>
  <si>
    <t>SHAMS UL HAQ</t>
  </si>
  <si>
    <t>ABU TALHA</t>
  </si>
  <si>
    <t>ZAHIR SHAH</t>
  </si>
  <si>
    <t>30-3-2000</t>
  </si>
  <si>
    <t>SHUAIB AHMAD KHAN</t>
  </si>
  <si>
    <t>SIKANDAR KHAN</t>
  </si>
  <si>
    <t xml:space="preserve">TAYAB </t>
  </si>
  <si>
    <t>GUL SHER KHAN</t>
  </si>
  <si>
    <t>MUHAMMAD MUNIR</t>
  </si>
  <si>
    <t>WISAL MUHAMMAD</t>
  </si>
  <si>
    <t>15-7-1999</t>
  </si>
  <si>
    <t>FAWAD ALI</t>
  </si>
  <si>
    <t>JANGREZ KHAN</t>
  </si>
  <si>
    <t>ABDUL QAHAR</t>
  </si>
  <si>
    <t>NAQEEB ULLAH KHAN</t>
  </si>
  <si>
    <t>SAQIB SHADMAN</t>
  </si>
  <si>
    <t>SAKHI REHMAN</t>
  </si>
  <si>
    <t>MANMOHAN SINGH</t>
  </si>
  <si>
    <t>HARBAJAN SINGH</t>
  </si>
  <si>
    <t>ADNAN KHAN</t>
  </si>
  <si>
    <t>ATLAS KHAN</t>
  </si>
  <si>
    <t>SULTAN MUHAMMAD</t>
  </si>
  <si>
    <t>SOHAIL AHMAD</t>
  </si>
  <si>
    <t>UMAR FAROOQ</t>
  </si>
  <si>
    <t>15-10-1998</t>
  </si>
  <si>
    <t>ANIS UR REHMAN</t>
  </si>
  <si>
    <t>ATIQ UR REHMAN</t>
  </si>
  <si>
    <t>MUHAMMAD MUSA</t>
  </si>
  <si>
    <t>MUHAMMAD NABI</t>
  </si>
  <si>
    <t>IJAZ UL HAQ</t>
  </si>
  <si>
    <t>BARKAT KHAN</t>
  </si>
  <si>
    <t>WAHID ULLAH KHAN</t>
  </si>
  <si>
    <t>PIRDAT KHAN</t>
  </si>
  <si>
    <t>NAJEEB UL HAQ</t>
  </si>
  <si>
    <t>AZIZ UL HAQ</t>
  </si>
  <si>
    <t>18-9-1999</t>
  </si>
  <si>
    <t>NOUMAN MUNEER</t>
  </si>
  <si>
    <t>MUNEER KHAN</t>
  </si>
  <si>
    <t>RAFIULLAH</t>
  </si>
  <si>
    <t>20-8-1999</t>
  </si>
  <si>
    <t>AHMAD ULLAH</t>
  </si>
  <si>
    <t>AWAL KHAN</t>
  </si>
  <si>
    <t>AZAZ KHAN</t>
  </si>
  <si>
    <t>JAN NISAR</t>
  </si>
  <si>
    <t>SHERAZ AHMAD</t>
  </si>
  <si>
    <t>MUHAMMAD RIAZ</t>
  </si>
  <si>
    <t>19-3-2001</t>
  </si>
  <si>
    <t>ISHFAQ AZIZ</t>
  </si>
  <si>
    <t>SHER HAMAD</t>
  </si>
  <si>
    <t>SULIMAN HASSAN</t>
  </si>
  <si>
    <t>HAZRAT HASSAN</t>
  </si>
  <si>
    <t>25-3-1999</t>
  </si>
  <si>
    <t>ZAFAR KHAN</t>
  </si>
  <si>
    <t>ALI JAN</t>
  </si>
  <si>
    <t>WAJEEHA AMIN</t>
  </si>
  <si>
    <t>FAZLI AMIN</t>
  </si>
  <si>
    <t>25-11-1996</t>
  </si>
  <si>
    <t>TANVEER UL HAQ</t>
  </si>
  <si>
    <t>GUL DARAZ KHAN</t>
  </si>
  <si>
    <t>SYED ATTA UR RAZA</t>
  </si>
  <si>
    <t>SYED MUHAMMAD ANEES</t>
  </si>
  <si>
    <t>24-1-1998</t>
  </si>
  <si>
    <t>MAHNOOR SIRAJ</t>
  </si>
  <si>
    <t>SIRAJ UD DIN</t>
  </si>
  <si>
    <t>19-10-1999</t>
  </si>
  <si>
    <t>SHER AMANULLAH</t>
  </si>
  <si>
    <t>KALU KHAN</t>
  </si>
  <si>
    <t>KALSOOM</t>
  </si>
  <si>
    <t>AKHTAR MUNIR</t>
  </si>
  <si>
    <t>21-7-1999</t>
  </si>
  <si>
    <t>SARA GUL</t>
  </si>
  <si>
    <t>ALIF GUL</t>
  </si>
  <si>
    <t>30-6-1998</t>
  </si>
  <si>
    <t>TANISH SINGH</t>
  </si>
  <si>
    <t>HANS RAJ</t>
  </si>
  <si>
    <t>24-8-1999</t>
  </si>
  <si>
    <t>NOOR MUHAMMAD</t>
  </si>
  <si>
    <t>HANIF ULLAH</t>
  </si>
  <si>
    <t>MIAN HASNAIN</t>
  </si>
  <si>
    <t>MIAN ALTAF HUSSAIN SHAH</t>
  </si>
  <si>
    <t>MASHAL ZAFAR YOUSAFZAI</t>
  </si>
  <si>
    <t>ZAFAR IQBAL KHAN</t>
  </si>
  <si>
    <t>NISAR AHMAD KHAN</t>
  </si>
  <si>
    <t>MUHAMMAD HASHIM KHAN</t>
  </si>
  <si>
    <t>FR TANK</t>
  </si>
  <si>
    <t>AIMAN SHAH</t>
  </si>
  <si>
    <t>SHAH ZINOOF ZAFAR</t>
  </si>
  <si>
    <t>28-7-1999</t>
  </si>
  <si>
    <t>MUHAMMAD MUDASSIR KHAN</t>
  </si>
  <si>
    <t>NAIMAT ULLAH KHAN</t>
  </si>
  <si>
    <t>20-10-1997</t>
  </si>
  <si>
    <t>HUSSAIN AHMAD</t>
  </si>
  <si>
    <t>MUSTAFA</t>
  </si>
  <si>
    <t>25-2-2000</t>
  </si>
  <si>
    <t>MUHAMMAD WAJID</t>
  </si>
  <si>
    <t>MUHAMMAD JALIL</t>
  </si>
  <si>
    <t>25-4-1998</t>
  </si>
  <si>
    <t>MUHAMMAD AMAD</t>
  </si>
  <si>
    <t>NISAR MUHAMMAD</t>
  </si>
  <si>
    <t>MUHAMMAD HASANAT</t>
  </si>
  <si>
    <t>UPPER DIR</t>
  </si>
  <si>
    <t>MUHAMMAD ADIL</t>
  </si>
  <si>
    <t>SAID RASOOL</t>
  </si>
  <si>
    <t>ABDUL MAJID</t>
  </si>
  <si>
    <t>ROEDAR KHAN</t>
  </si>
  <si>
    <t>JABAL NOOR</t>
  </si>
  <si>
    <t>NIAZ BADIN</t>
  </si>
  <si>
    <t>ABDULLAH KAMIL KHALIL</t>
  </si>
  <si>
    <t>MUHAMMAD IQBAL KHALIL</t>
  </si>
  <si>
    <t>INAYAT UL HAQ</t>
  </si>
  <si>
    <t>HAMEED UL HAQ</t>
  </si>
  <si>
    <t>MANSOOR BADSHAH</t>
  </si>
  <si>
    <t>NOOR BADSHAH</t>
  </si>
  <si>
    <t>15-4-1997</t>
  </si>
  <si>
    <t>MUHAMMAD ABBAS RAB NAWAZ</t>
  </si>
  <si>
    <t>RAB NAWAZ</t>
  </si>
  <si>
    <t>17-4-1997</t>
  </si>
  <si>
    <t>AAMIR AMJAD</t>
  </si>
  <si>
    <t>AMJAD ALLI KHAN</t>
  </si>
  <si>
    <t>MASOOD KHAN</t>
  </si>
  <si>
    <t>NOOR JAN</t>
  </si>
  <si>
    <t>TANVEER KHAN</t>
  </si>
  <si>
    <t>NASIB KHAN</t>
  </si>
  <si>
    <t>ABDULLAH KHAN</t>
  </si>
  <si>
    <t>JAN AFZAL</t>
  </si>
  <si>
    <t>29-12-2000</t>
  </si>
  <si>
    <t>SHAHID</t>
  </si>
  <si>
    <t>NOOR GHULAM</t>
  </si>
  <si>
    <t>ASAD ISLAM</t>
  </si>
  <si>
    <t>MUHAMMAD ISLAM</t>
  </si>
  <si>
    <t>SUBHAN HAIDER</t>
  </si>
  <si>
    <t>ASIF MAJEED</t>
  </si>
  <si>
    <t>AMIR SHAFI</t>
  </si>
  <si>
    <t>SHAFI ULLAH ADIL</t>
  </si>
  <si>
    <t>SHAMS UR REHMAN</t>
  </si>
  <si>
    <t>BADSHAH MIR</t>
  </si>
  <si>
    <t>20-5-2000</t>
  </si>
  <si>
    <t>ABDULLAH GUL</t>
  </si>
  <si>
    <t>GUL DIN KHAN</t>
  </si>
  <si>
    <t>AYAZ AHMAED</t>
  </si>
  <si>
    <t>MUHAMMAD HAYAT</t>
  </si>
  <si>
    <t>NAVEED ALI</t>
  </si>
  <si>
    <t>BAKHT MANDALI</t>
  </si>
  <si>
    <t>25-4-1999</t>
  </si>
  <si>
    <t>MUHAMMAD ASAD ULLAH</t>
  </si>
  <si>
    <t>MUHAMMAD GRAN</t>
  </si>
  <si>
    <t>MUHAMMAD YASIN</t>
  </si>
  <si>
    <t>ABDUL AHAD JUNAID</t>
  </si>
  <si>
    <t>ANAS KHAN</t>
  </si>
  <si>
    <t>PARVEZ KHAN</t>
  </si>
  <si>
    <t>14-2-1999</t>
  </si>
  <si>
    <t>BATKHELA</t>
  </si>
  <si>
    <t>LARAIB HAMEED</t>
  </si>
  <si>
    <t>ABDUL HAMEED KHAN</t>
  </si>
  <si>
    <t>21-3-2000</t>
  </si>
  <si>
    <t>ASIF WALI</t>
  </si>
  <si>
    <t>MUHAMMAD WALI</t>
  </si>
  <si>
    <t>HASEEB ULLAH</t>
  </si>
  <si>
    <t>ROOH ULLAH</t>
  </si>
  <si>
    <t>15-7-1998</t>
  </si>
  <si>
    <t>HIKMAT ULLAH</t>
  </si>
  <si>
    <t>27-3-1999</t>
  </si>
  <si>
    <t>NIMRA</t>
  </si>
  <si>
    <t>MUHAMMAD AYAZ</t>
  </si>
  <si>
    <t>Muhammad Abuzer Khan</t>
  </si>
  <si>
    <t>Maqsood Khan</t>
  </si>
  <si>
    <t>Muazma Afzal</t>
  </si>
  <si>
    <t>Muhammad Afzal</t>
  </si>
  <si>
    <t>MALIK SHAHID</t>
  </si>
  <si>
    <t>MALIK GHULAM ALI</t>
  </si>
  <si>
    <t>Bilal Uddin</t>
  </si>
  <si>
    <t>Jalal Uddin</t>
  </si>
  <si>
    <t>Dir Lower</t>
  </si>
  <si>
    <t>Hamza Rashid</t>
  </si>
  <si>
    <t>Rashid Ahmad</t>
  </si>
  <si>
    <t>Shah Faisal</t>
  </si>
  <si>
    <t>Ikram Ullah</t>
  </si>
  <si>
    <t>Nowshehra</t>
  </si>
  <si>
    <t>In-eligible (Absent from ETEA)</t>
  </si>
  <si>
    <t>Atta Ur Rehman</t>
  </si>
  <si>
    <t>Umar Saleem</t>
  </si>
  <si>
    <t xml:space="preserve">REMARKS </t>
  </si>
  <si>
    <t>Naveed Muhammad</t>
  </si>
  <si>
    <t>Husan Muhammad</t>
  </si>
  <si>
    <t>20-03-21998</t>
  </si>
  <si>
    <t>ZOHAIB Hassan</t>
  </si>
  <si>
    <t>HUSSAIN daraz</t>
  </si>
  <si>
    <t>NAVEED MUHAMMAD</t>
  </si>
  <si>
    <t>HUSAN MUHAMMAD</t>
  </si>
  <si>
    <t>15-3-1998</t>
  </si>
  <si>
    <t>ATTTA UR REHMAN</t>
  </si>
  <si>
    <t>UMAR SALEEM</t>
  </si>
  <si>
    <t>A</t>
  </si>
  <si>
    <t>1ST MERIT LIST FOR BS PARAMEDICS FALL ,2018</t>
  </si>
  <si>
    <t xml:space="preserve"> All the candidates from serial No. 1 to 100) are hereby directed to appear before the admission selection committee with complete origional documents for interview on  16-10-2018 at 09:00 AM  at KMU Institute of Paramedical Sciences,  ZA , Bhutto building Near PHSA, Duran Pur Peshawar.</t>
  </si>
  <si>
    <t xml:space="preserve">                      The top 34 candidates in MLT discipline  are requested to bring their tution fee Rs.39800/- for deposition on the same day.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</si>
</sst>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dd/mm/yyyy"/>
    <numFmt numFmtId="166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textRotation="90" wrapText="1"/>
    </xf>
    <xf numFmtId="2" fontId="1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textRotation="90" wrapText="1"/>
    </xf>
    <xf numFmtId="0" fontId="18" fillId="33" borderId="10" xfId="0" applyFont="1" applyFill="1" applyBorder="1" applyAlignment="1">
      <alignment horizontal="left" vertical="center" textRotation="90"/>
    </xf>
    <xf numFmtId="0" fontId="19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14" fontId="19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/>
    </xf>
    <xf numFmtId="14" fontId="19" fillId="33" borderId="10" xfId="0" applyNumberFormat="1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164" fontId="19" fillId="33" borderId="1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/>
    </xf>
    <xf numFmtId="0" fontId="19" fillId="33" borderId="10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Alignment="1">
      <alignment horizontal="left"/>
    </xf>
    <xf numFmtId="0" fontId="19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2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4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3"/>
  <sheetViews>
    <sheetView tabSelected="1" zoomScalePageLayoutView="0" workbookViewId="0" topLeftCell="A19">
      <selection activeCell="A5" sqref="A5:A282"/>
    </sheetView>
  </sheetViews>
  <sheetFormatPr defaultColWidth="9.140625" defaultRowHeight="15"/>
  <cols>
    <col min="1" max="1" width="4.57421875" style="5" bestFit="1" customWidth="1"/>
    <col min="2" max="2" width="22.140625" style="5" bestFit="1" customWidth="1"/>
    <col min="3" max="3" width="25.57421875" style="5" bestFit="1" customWidth="1"/>
    <col min="4" max="4" width="3.00390625" style="5" bestFit="1" customWidth="1"/>
    <col min="5" max="5" width="9.421875" style="20" bestFit="1" customWidth="1"/>
    <col min="6" max="6" width="14.7109375" style="5" bestFit="1" customWidth="1"/>
    <col min="7" max="8" width="4.57421875" style="5" bestFit="1" customWidth="1"/>
    <col min="9" max="9" width="5.421875" style="5" bestFit="1" customWidth="1"/>
    <col min="10" max="10" width="5.8515625" style="5" bestFit="1" customWidth="1"/>
    <col min="11" max="12" width="5.140625" style="5" bestFit="1" customWidth="1"/>
    <col min="13" max="13" width="5.421875" style="5" bestFit="1" customWidth="1"/>
    <col min="14" max="14" width="4.57421875" style="5" bestFit="1" customWidth="1"/>
    <col min="15" max="15" width="4.8515625" style="5" bestFit="1" customWidth="1"/>
    <col min="16" max="16" width="4.57421875" style="5" bestFit="1" customWidth="1"/>
    <col min="17" max="17" width="3.7109375" style="5" bestFit="1" customWidth="1"/>
    <col min="18" max="18" width="7.140625" style="5" bestFit="1" customWidth="1"/>
    <col min="19" max="19" width="4.7109375" style="5" bestFit="1" customWidth="1"/>
    <col min="20" max="20" width="4.8515625" style="5" bestFit="1" customWidth="1"/>
    <col min="21" max="22" width="7.140625" style="5" bestFit="1" customWidth="1"/>
    <col min="23" max="23" width="4.28125" style="5" customWidth="1"/>
    <col min="24" max="24" width="37.421875" style="5" customWidth="1"/>
    <col min="25" max="16384" width="9.140625" style="5" customWidth="1"/>
  </cols>
  <sheetData>
    <row r="1" spans="3:43" s="23" customFormat="1" ht="18.75" customHeight="1">
      <c r="C1" s="29" t="s">
        <v>714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  <c r="AM1" s="25"/>
      <c r="AN1" s="25"/>
      <c r="AO1" s="25"/>
      <c r="AP1" s="25"/>
      <c r="AQ1" s="25"/>
    </row>
    <row r="2" spans="1:25" s="26" customFormat="1" ht="35.25" customHeight="1">
      <c r="A2" s="30" t="s">
        <v>715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2"/>
    </row>
    <row r="3" spans="1:37" s="28" customFormat="1" ht="17.25" customHeight="1">
      <c r="A3" s="31" t="s">
        <v>716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24" ht="77.25">
      <c r="A4" s="1" t="s">
        <v>21</v>
      </c>
      <c r="B4" s="3" t="s">
        <v>0</v>
      </c>
      <c r="C4" s="4" t="s">
        <v>1</v>
      </c>
      <c r="D4" s="3" t="s">
        <v>2</v>
      </c>
      <c r="E4" s="3" t="s">
        <v>20</v>
      </c>
      <c r="F4" s="3" t="s">
        <v>3</v>
      </c>
      <c r="G4" s="1" t="s">
        <v>4</v>
      </c>
      <c r="H4" s="1" t="s">
        <v>5</v>
      </c>
      <c r="I4" s="1" t="s">
        <v>9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  <c r="S4" s="1" t="s">
        <v>15</v>
      </c>
      <c r="T4" s="1" t="s">
        <v>16</v>
      </c>
      <c r="U4" s="1" t="s">
        <v>17</v>
      </c>
      <c r="V4" s="1" t="s">
        <v>18</v>
      </c>
      <c r="W4" s="1" t="s">
        <v>19</v>
      </c>
      <c r="X4" s="1" t="s">
        <v>702</v>
      </c>
    </row>
    <row r="5" spans="1:24" ht="18" customHeight="1">
      <c r="A5" s="6">
        <v>1</v>
      </c>
      <c r="B5" s="7" t="s">
        <v>522</v>
      </c>
      <c r="C5" s="7" t="s">
        <v>523</v>
      </c>
      <c r="D5" s="7" t="s">
        <v>25</v>
      </c>
      <c r="E5" s="8" t="s">
        <v>524</v>
      </c>
      <c r="F5" s="7" t="s">
        <v>38</v>
      </c>
      <c r="G5" s="9">
        <v>981</v>
      </c>
      <c r="H5" s="10">
        <v>1100</v>
      </c>
      <c r="I5" s="10">
        <v>2015</v>
      </c>
      <c r="J5" s="2">
        <f>(G5/H5)*100</f>
        <v>89.18181818181819</v>
      </c>
      <c r="K5" s="9">
        <v>960</v>
      </c>
      <c r="L5" s="10">
        <v>1100</v>
      </c>
      <c r="M5" s="10">
        <v>2017</v>
      </c>
      <c r="N5" s="10">
        <f>IF(W5="MI",K5-10,K5)</f>
        <v>960</v>
      </c>
      <c r="O5" s="2">
        <f>(N5/L5)*100</f>
        <v>87.27272727272727</v>
      </c>
      <c r="P5" s="6">
        <v>423</v>
      </c>
      <c r="Q5" s="6">
        <v>800</v>
      </c>
      <c r="R5" s="2">
        <f>(P5/Q5)*100</f>
        <v>52.87500000000001</v>
      </c>
      <c r="S5" s="2">
        <f>(J5*0.1)</f>
        <v>8.91818181818182</v>
      </c>
      <c r="T5" s="2">
        <f>(O5*0.5)</f>
        <v>43.63636363636363</v>
      </c>
      <c r="U5" s="10">
        <f>P5*40/Q5</f>
        <v>21.15</v>
      </c>
      <c r="V5" s="11">
        <f>(S5+T5+U5)</f>
        <v>73.70454545454545</v>
      </c>
      <c r="W5" s="6">
        <v>0</v>
      </c>
      <c r="X5" s="12"/>
    </row>
    <row r="6" spans="1:24" ht="18" customHeight="1">
      <c r="A6" s="6">
        <v>2</v>
      </c>
      <c r="B6" s="7" t="s">
        <v>60</v>
      </c>
      <c r="C6" s="7" t="s">
        <v>61</v>
      </c>
      <c r="D6" s="7" t="s">
        <v>36</v>
      </c>
      <c r="E6" s="8" t="s">
        <v>62</v>
      </c>
      <c r="F6" s="7" t="s">
        <v>63</v>
      </c>
      <c r="G6" s="9">
        <v>922</v>
      </c>
      <c r="H6" s="10">
        <v>1100</v>
      </c>
      <c r="I6" s="10">
        <v>2015</v>
      </c>
      <c r="J6" s="2">
        <f>(G6/H6)*100</f>
        <v>83.81818181818181</v>
      </c>
      <c r="K6" s="9">
        <v>942</v>
      </c>
      <c r="L6" s="10">
        <v>1100</v>
      </c>
      <c r="M6" s="10">
        <v>2017</v>
      </c>
      <c r="N6" s="10">
        <f>IF(W6="MI",K6-10,K6)</f>
        <v>942</v>
      </c>
      <c r="O6" s="2">
        <f>(N6/L6)*100</f>
        <v>85.63636363636363</v>
      </c>
      <c r="P6" s="6">
        <v>450</v>
      </c>
      <c r="Q6" s="6">
        <v>800</v>
      </c>
      <c r="R6" s="2">
        <f>(P6/Q6)*100</f>
        <v>56.25</v>
      </c>
      <c r="S6" s="2">
        <f>(J6*0.1)</f>
        <v>8.381818181818181</v>
      </c>
      <c r="T6" s="2">
        <f>(O6*0.5)</f>
        <v>42.81818181818181</v>
      </c>
      <c r="U6" s="10">
        <f>P6*40/Q6</f>
        <v>22.5</v>
      </c>
      <c r="V6" s="11">
        <f>(S6+T6+U6)</f>
        <v>73.69999999999999</v>
      </c>
      <c r="W6" s="6">
        <v>0</v>
      </c>
      <c r="X6" s="12"/>
    </row>
    <row r="7" spans="1:24" ht="18" customHeight="1">
      <c r="A7" s="6">
        <v>3</v>
      </c>
      <c r="B7" s="12" t="s">
        <v>665</v>
      </c>
      <c r="C7" s="12" t="s">
        <v>666</v>
      </c>
      <c r="D7" s="12" t="s">
        <v>25</v>
      </c>
      <c r="E7" s="13">
        <v>35587</v>
      </c>
      <c r="F7" s="12" t="s">
        <v>96</v>
      </c>
      <c r="G7" s="9">
        <v>998</v>
      </c>
      <c r="H7" s="10">
        <v>1100</v>
      </c>
      <c r="I7" s="10">
        <v>2014</v>
      </c>
      <c r="J7" s="2">
        <f>(G7/H7)*100</f>
        <v>90.72727272727272</v>
      </c>
      <c r="K7" s="9">
        <v>931</v>
      </c>
      <c r="L7" s="10">
        <v>1100</v>
      </c>
      <c r="M7" s="10">
        <v>2016</v>
      </c>
      <c r="N7" s="10">
        <f>IF(W7="MI",K7-10,K7)</f>
        <v>931</v>
      </c>
      <c r="O7" s="2">
        <f>(N7/L7)*100</f>
        <v>84.63636363636363</v>
      </c>
      <c r="P7" s="6">
        <v>432</v>
      </c>
      <c r="Q7" s="6">
        <v>800</v>
      </c>
      <c r="R7" s="2">
        <f>(P7/Q7)*100</f>
        <v>54</v>
      </c>
      <c r="S7" s="2">
        <f>(J7*0.1)</f>
        <v>9.072727272727272</v>
      </c>
      <c r="T7" s="2">
        <f>(O7*0.5)</f>
        <v>42.31818181818181</v>
      </c>
      <c r="U7" s="10">
        <f>P7*40/Q7</f>
        <v>21.6</v>
      </c>
      <c r="V7" s="11">
        <f>(S7+T7+U7)</f>
        <v>72.99090909090908</v>
      </c>
      <c r="W7" s="6">
        <v>0</v>
      </c>
      <c r="X7" s="12"/>
    </row>
    <row r="8" spans="1:24" ht="18" customHeight="1">
      <c r="A8" s="6">
        <v>4</v>
      </c>
      <c r="B8" s="12" t="s">
        <v>134</v>
      </c>
      <c r="C8" s="12" t="s">
        <v>135</v>
      </c>
      <c r="D8" s="12" t="s">
        <v>25</v>
      </c>
      <c r="E8" s="8" t="s">
        <v>136</v>
      </c>
      <c r="F8" s="7" t="s">
        <v>57</v>
      </c>
      <c r="G8" s="9">
        <v>906</v>
      </c>
      <c r="H8" s="10">
        <v>1100</v>
      </c>
      <c r="I8" s="10">
        <v>2014</v>
      </c>
      <c r="J8" s="2">
        <f>(G8/H8)*100</f>
        <v>82.36363636363636</v>
      </c>
      <c r="K8" s="9">
        <v>882</v>
      </c>
      <c r="L8" s="10">
        <v>1100</v>
      </c>
      <c r="M8" s="10">
        <v>2016</v>
      </c>
      <c r="N8" s="10">
        <f>IF(W8="MI",K8-10,K8)</f>
        <v>882</v>
      </c>
      <c r="O8" s="2">
        <f>(N8/L8)*100</f>
        <v>80.18181818181817</v>
      </c>
      <c r="P8" s="6">
        <v>490</v>
      </c>
      <c r="Q8" s="6">
        <v>800</v>
      </c>
      <c r="R8" s="2">
        <f>(P8/Q8)*100</f>
        <v>61.25000000000001</v>
      </c>
      <c r="S8" s="2">
        <f>(J8*0.1)</f>
        <v>8.236363636363636</v>
      </c>
      <c r="T8" s="2">
        <f>(O8*0.5)</f>
        <v>40.090909090909086</v>
      </c>
      <c r="U8" s="10">
        <f>P8*40/Q8</f>
        <v>24.5</v>
      </c>
      <c r="V8" s="11">
        <f>(S8+T8+U8)</f>
        <v>72.82727272727271</v>
      </c>
      <c r="W8" s="6">
        <v>0</v>
      </c>
      <c r="X8" s="12"/>
    </row>
    <row r="9" spans="1:24" ht="18" customHeight="1">
      <c r="A9" s="6">
        <v>5</v>
      </c>
      <c r="B9" s="7" t="s">
        <v>341</v>
      </c>
      <c r="C9" s="7" t="s">
        <v>342</v>
      </c>
      <c r="D9" s="7" t="s">
        <v>36</v>
      </c>
      <c r="E9" s="8" t="s">
        <v>343</v>
      </c>
      <c r="F9" s="7" t="s">
        <v>33</v>
      </c>
      <c r="G9" s="9">
        <v>953</v>
      </c>
      <c r="H9" s="10">
        <v>1050</v>
      </c>
      <c r="I9" s="10">
        <v>2015</v>
      </c>
      <c r="J9" s="2">
        <f>(G9/H9)*100</f>
        <v>90.76190476190476</v>
      </c>
      <c r="K9" s="9">
        <v>923</v>
      </c>
      <c r="L9" s="10">
        <v>1100</v>
      </c>
      <c r="M9" s="10">
        <v>2017</v>
      </c>
      <c r="N9" s="10">
        <f>IF(W9="MI",K9-10,K9)</f>
        <v>923</v>
      </c>
      <c r="O9" s="2">
        <f>(N9/L9)*100</f>
        <v>83.9090909090909</v>
      </c>
      <c r="P9" s="6">
        <v>426</v>
      </c>
      <c r="Q9" s="6">
        <v>800</v>
      </c>
      <c r="R9" s="2">
        <f>(P9/Q9)*100</f>
        <v>53.25</v>
      </c>
      <c r="S9" s="2">
        <f>(J9*0.1)</f>
        <v>9.076190476190476</v>
      </c>
      <c r="T9" s="2">
        <f>(O9*0.5)</f>
        <v>41.95454545454545</v>
      </c>
      <c r="U9" s="10">
        <f>P9*40/Q9</f>
        <v>21.3</v>
      </c>
      <c r="V9" s="11">
        <f>(S9+T9+U9)</f>
        <v>72.33073593073593</v>
      </c>
      <c r="W9" s="6">
        <v>0</v>
      </c>
      <c r="X9" s="12"/>
    </row>
    <row r="10" spans="1:24" ht="18" customHeight="1">
      <c r="A10" s="6">
        <v>6</v>
      </c>
      <c r="B10" s="12" t="s">
        <v>601</v>
      </c>
      <c r="C10" s="12" t="s">
        <v>602</v>
      </c>
      <c r="D10" s="12" t="s">
        <v>36</v>
      </c>
      <c r="E10" s="13">
        <v>36686</v>
      </c>
      <c r="F10" s="12" t="s">
        <v>57</v>
      </c>
      <c r="G10" s="9">
        <v>1000</v>
      </c>
      <c r="H10" s="10">
        <v>1100</v>
      </c>
      <c r="I10" s="10">
        <v>2016</v>
      </c>
      <c r="J10" s="2">
        <f>(G10/H10)*100</f>
        <v>90.9090909090909</v>
      </c>
      <c r="K10" s="9">
        <v>927</v>
      </c>
      <c r="L10" s="10">
        <v>1100</v>
      </c>
      <c r="M10" s="10">
        <v>2018</v>
      </c>
      <c r="N10" s="10">
        <f>IF(W10="MI",K10-10,K10)</f>
        <v>927</v>
      </c>
      <c r="O10" s="2">
        <f>(N10/L10)*100</f>
        <v>84.27272727272728</v>
      </c>
      <c r="P10" s="6">
        <v>418</v>
      </c>
      <c r="Q10" s="6">
        <v>800</v>
      </c>
      <c r="R10" s="2">
        <f>(P10/Q10)*100</f>
        <v>52.25</v>
      </c>
      <c r="S10" s="2">
        <f>(J10*0.1)</f>
        <v>9.090909090909092</v>
      </c>
      <c r="T10" s="2">
        <f>(O10*0.5)</f>
        <v>42.13636363636364</v>
      </c>
      <c r="U10" s="10">
        <f>P10*40/Q10</f>
        <v>20.9</v>
      </c>
      <c r="V10" s="11">
        <f>(S10+T10+U10)</f>
        <v>72.12727272727273</v>
      </c>
      <c r="W10" s="6">
        <v>0</v>
      </c>
      <c r="X10" s="12"/>
    </row>
    <row r="11" spans="1:24" ht="18" customHeight="1">
      <c r="A11" s="6">
        <v>7</v>
      </c>
      <c r="B11" s="7" t="s">
        <v>513</v>
      </c>
      <c r="C11" s="7" t="s">
        <v>514</v>
      </c>
      <c r="D11" s="7" t="s">
        <v>25</v>
      </c>
      <c r="E11" s="8">
        <v>36164</v>
      </c>
      <c r="F11" s="7" t="s">
        <v>90</v>
      </c>
      <c r="G11" s="9">
        <v>901</v>
      </c>
      <c r="H11" s="10">
        <v>1100</v>
      </c>
      <c r="I11" s="10">
        <v>2015</v>
      </c>
      <c r="J11" s="2">
        <f>(G11/H11)*100</f>
        <v>81.9090909090909</v>
      </c>
      <c r="K11" s="9">
        <v>922</v>
      </c>
      <c r="L11" s="10">
        <v>1100</v>
      </c>
      <c r="M11" s="10">
        <v>2017</v>
      </c>
      <c r="N11" s="10">
        <f>IF(W11="MI",K11-10,K11)</f>
        <v>922</v>
      </c>
      <c r="O11" s="2">
        <f>(N11/L11)*100</f>
        <v>83.81818181818181</v>
      </c>
      <c r="P11" s="6">
        <v>419</v>
      </c>
      <c r="Q11" s="6">
        <v>800</v>
      </c>
      <c r="R11" s="2">
        <f>(P11/Q11)*100</f>
        <v>52.37500000000001</v>
      </c>
      <c r="S11" s="2">
        <f>(J11*0.1)</f>
        <v>8.190909090909091</v>
      </c>
      <c r="T11" s="2">
        <f>(O11*0.5)</f>
        <v>41.90909090909091</v>
      </c>
      <c r="U11" s="10">
        <f>P11*40/Q11</f>
        <v>20.95</v>
      </c>
      <c r="V11" s="11">
        <f>(S11+T11+U11)</f>
        <v>71.05</v>
      </c>
      <c r="W11" s="6">
        <v>0</v>
      </c>
      <c r="X11" s="12"/>
    </row>
    <row r="12" spans="1:24" ht="18" customHeight="1">
      <c r="A12" s="6">
        <v>8</v>
      </c>
      <c r="B12" s="7" t="s">
        <v>84</v>
      </c>
      <c r="C12" s="7" t="s">
        <v>85</v>
      </c>
      <c r="D12" s="7" t="s">
        <v>25</v>
      </c>
      <c r="E12" s="8" t="s">
        <v>86</v>
      </c>
      <c r="F12" s="7" t="s">
        <v>87</v>
      </c>
      <c r="G12" s="9">
        <v>999</v>
      </c>
      <c r="H12" s="10">
        <v>1100</v>
      </c>
      <c r="I12" s="10">
        <v>2015</v>
      </c>
      <c r="J12" s="2">
        <f>(G12/H12)*100</f>
        <v>90.81818181818181</v>
      </c>
      <c r="K12" s="9">
        <v>910</v>
      </c>
      <c r="L12" s="10">
        <v>1100</v>
      </c>
      <c r="M12" s="10">
        <v>2017</v>
      </c>
      <c r="N12" s="10">
        <f>IF(W12="MI",K12-10,K12)</f>
        <v>910</v>
      </c>
      <c r="O12" s="2">
        <f>(N12/L12)*100</f>
        <v>82.72727272727273</v>
      </c>
      <c r="P12" s="6">
        <v>409</v>
      </c>
      <c r="Q12" s="6">
        <v>800</v>
      </c>
      <c r="R12" s="2">
        <f>(P12/Q12)*100</f>
        <v>51.125</v>
      </c>
      <c r="S12" s="2">
        <f>(J12*0.1)</f>
        <v>9.081818181818182</v>
      </c>
      <c r="T12" s="2">
        <f>(O12*0.5)</f>
        <v>41.36363636363637</v>
      </c>
      <c r="U12" s="10">
        <f>P12*40/Q12</f>
        <v>20.45</v>
      </c>
      <c r="V12" s="11">
        <f>(S12+T12+U12)</f>
        <v>70.89545454545456</v>
      </c>
      <c r="W12" s="6">
        <v>0</v>
      </c>
      <c r="X12" s="12"/>
    </row>
    <row r="13" spans="1:24" ht="18" customHeight="1">
      <c r="A13" s="6">
        <v>9</v>
      </c>
      <c r="B13" s="7" t="s">
        <v>446</v>
      </c>
      <c r="C13" s="7" t="s">
        <v>447</v>
      </c>
      <c r="D13" s="7" t="s">
        <v>36</v>
      </c>
      <c r="E13" s="8">
        <v>36131</v>
      </c>
      <c r="F13" s="7" t="s">
        <v>448</v>
      </c>
      <c r="G13" s="9">
        <v>954</v>
      </c>
      <c r="H13" s="10">
        <v>1100</v>
      </c>
      <c r="I13" s="10">
        <v>2014</v>
      </c>
      <c r="J13" s="2">
        <f>(G13/H13)*100</f>
        <v>86.72727272727273</v>
      </c>
      <c r="K13" s="9">
        <v>922</v>
      </c>
      <c r="L13" s="10">
        <v>1100</v>
      </c>
      <c r="M13" s="10">
        <v>2016</v>
      </c>
      <c r="N13" s="10">
        <f>IF(W13="MI",K13-10,K13)</f>
        <v>922</v>
      </c>
      <c r="O13" s="2">
        <f>(N13/L13)*100</f>
        <v>83.81818181818181</v>
      </c>
      <c r="P13" s="6">
        <v>397</v>
      </c>
      <c r="Q13" s="6">
        <v>800</v>
      </c>
      <c r="R13" s="2">
        <f>(P13/Q13)*100</f>
        <v>49.625</v>
      </c>
      <c r="S13" s="2">
        <f>(J13*0.1)</f>
        <v>8.672727272727274</v>
      </c>
      <c r="T13" s="2">
        <f>(O13*0.5)</f>
        <v>41.90909090909091</v>
      </c>
      <c r="U13" s="10">
        <f>P13*40/Q13</f>
        <v>19.85</v>
      </c>
      <c r="V13" s="11">
        <f>(S13+T13+U13)</f>
        <v>70.43181818181819</v>
      </c>
      <c r="W13" s="6">
        <v>0</v>
      </c>
      <c r="X13" s="12"/>
    </row>
    <row r="14" spans="1:24" ht="18" customHeight="1">
      <c r="A14" s="6">
        <v>10</v>
      </c>
      <c r="B14" s="12" t="s">
        <v>223</v>
      </c>
      <c r="C14" s="12" t="s">
        <v>224</v>
      </c>
      <c r="D14" s="12" t="s">
        <v>25</v>
      </c>
      <c r="E14" s="8">
        <v>36282</v>
      </c>
      <c r="F14" s="7" t="s">
        <v>116</v>
      </c>
      <c r="G14" s="9">
        <v>933</v>
      </c>
      <c r="H14" s="10">
        <v>1100</v>
      </c>
      <c r="I14" s="10">
        <v>2014</v>
      </c>
      <c r="J14" s="2">
        <f>(G14/H14)*100</f>
        <v>84.81818181818181</v>
      </c>
      <c r="K14" s="9">
        <v>886</v>
      </c>
      <c r="L14" s="10">
        <v>1100</v>
      </c>
      <c r="M14" s="10">
        <v>2016</v>
      </c>
      <c r="N14" s="10">
        <f>IF(W14="MI",K14-10,K14)</f>
        <v>876</v>
      </c>
      <c r="O14" s="2">
        <f>(N14/L14)*100</f>
        <v>79.63636363636364</v>
      </c>
      <c r="P14" s="6">
        <v>441</v>
      </c>
      <c r="Q14" s="6">
        <v>800</v>
      </c>
      <c r="R14" s="2">
        <f>(P14/Q14)*100</f>
        <v>55.125</v>
      </c>
      <c r="S14" s="2">
        <f>(J14*0.1)</f>
        <v>8.481818181818182</v>
      </c>
      <c r="T14" s="2">
        <f>(O14*0.5)</f>
        <v>39.81818181818182</v>
      </c>
      <c r="U14" s="10">
        <f>P14*40/Q14</f>
        <v>22.05</v>
      </c>
      <c r="V14" s="11">
        <f>(S14+T14+U14)</f>
        <v>70.35000000000001</v>
      </c>
      <c r="W14" s="6" t="s">
        <v>22</v>
      </c>
      <c r="X14" s="12"/>
    </row>
    <row r="15" spans="1:24" ht="18" customHeight="1">
      <c r="A15" s="6">
        <v>11</v>
      </c>
      <c r="B15" s="12" t="s">
        <v>691</v>
      </c>
      <c r="C15" s="12" t="s">
        <v>692</v>
      </c>
      <c r="D15" s="12" t="s">
        <v>25</v>
      </c>
      <c r="E15" s="13">
        <v>36557</v>
      </c>
      <c r="F15" s="12" t="s">
        <v>693</v>
      </c>
      <c r="G15" s="12">
        <v>931</v>
      </c>
      <c r="H15" s="12">
        <v>1100</v>
      </c>
      <c r="I15" s="12">
        <v>2015</v>
      </c>
      <c r="J15" s="2">
        <f>(G15/H15)*100</f>
        <v>84.63636363636363</v>
      </c>
      <c r="K15" s="12">
        <v>902</v>
      </c>
      <c r="L15" s="12">
        <v>1100</v>
      </c>
      <c r="M15" s="12">
        <v>2017</v>
      </c>
      <c r="N15" s="10">
        <f>IF(W15="MI",K15-10,K15)*1</f>
        <v>902</v>
      </c>
      <c r="O15" s="2">
        <f>(N15/L15)*100</f>
        <v>82</v>
      </c>
      <c r="P15" s="12">
        <v>415</v>
      </c>
      <c r="Q15" s="6">
        <v>800</v>
      </c>
      <c r="R15" s="2">
        <f>(P15/Q15)*100</f>
        <v>51.87500000000001</v>
      </c>
      <c r="S15" s="2">
        <f>(J15*0.1)</f>
        <v>8.463636363636363</v>
      </c>
      <c r="T15" s="2">
        <f>(O15*0.5)</f>
        <v>41</v>
      </c>
      <c r="U15" s="10">
        <f>P15*40/Q15</f>
        <v>20.75</v>
      </c>
      <c r="V15" s="11">
        <f>(S15+T15+U15)</f>
        <v>70.21363636363637</v>
      </c>
      <c r="W15" s="6"/>
      <c r="X15" s="12"/>
    </row>
    <row r="16" spans="1:24" ht="18" customHeight="1">
      <c r="A16" s="6">
        <v>12</v>
      </c>
      <c r="B16" s="7" t="s">
        <v>58</v>
      </c>
      <c r="C16" s="7" t="s">
        <v>59</v>
      </c>
      <c r="D16" s="7" t="s">
        <v>25</v>
      </c>
      <c r="E16" s="8">
        <v>36319</v>
      </c>
      <c r="F16" s="7" t="s">
        <v>38</v>
      </c>
      <c r="G16" s="9">
        <v>973</v>
      </c>
      <c r="H16" s="10">
        <v>1100</v>
      </c>
      <c r="I16" s="10">
        <v>2015</v>
      </c>
      <c r="J16" s="2">
        <f>(G16/H16)*100</f>
        <v>88.45454545454545</v>
      </c>
      <c r="K16" s="9">
        <v>910</v>
      </c>
      <c r="L16" s="10">
        <v>1100</v>
      </c>
      <c r="M16" s="10">
        <v>2017</v>
      </c>
      <c r="N16" s="10">
        <f>IF(W16="MI",K16-10,K16)</f>
        <v>910</v>
      </c>
      <c r="O16" s="2">
        <f>(N16/L16)*100</f>
        <v>82.72727272727273</v>
      </c>
      <c r="P16" s="6">
        <v>391</v>
      </c>
      <c r="Q16" s="6">
        <v>800</v>
      </c>
      <c r="R16" s="2">
        <f>(P16/Q16)*100</f>
        <v>48.875</v>
      </c>
      <c r="S16" s="2">
        <f>(J16*0.1)</f>
        <v>8.845454545454546</v>
      </c>
      <c r="T16" s="2">
        <f>(O16*0.5)</f>
        <v>41.36363636363637</v>
      </c>
      <c r="U16" s="10">
        <f>P16*40/Q16</f>
        <v>19.55</v>
      </c>
      <c r="V16" s="11">
        <f>(S16+T16+U16)</f>
        <v>69.75909090909092</v>
      </c>
      <c r="W16" s="6">
        <v>0</v>
      </c>
      <c r="X16" s="12"/>
    </row>
    <row r="17" spans="1:24" ht="18" customHeight="1">
      <c r="A17" s="6">
        <v>13</v>
      </c>
      <c r="B17" s="12" t="s">
        <v>310</v>
      </c>
      <c r="C17" s="12" t="s">
        <v>311</v>
      </c>
      <c r="D17" s="12" t="s">
        <v>36</v>
      </c>
      <c r="E17" s="8">
        <v>35889</v>
      </c>
      <c r="F17" s="7" t="s">
        <v>87</v>
      </c>
      <c r="G17" s="9">
        <v>906</v>
      </c>
      <c r="H17" s="10">
        <v>1100</v>
      </c>
      <c r="I17" s="10">
        <v>2014</v>
      </c>
      <c r="J17" s="2">
        <f>(G17/H17)*100</f>
        <v>82.36363636363636</v>
      </c>
      <c r="K17" s="9">
        <v>886</v>
      </c>
      <c r="L17" s="10">
        <v>1100</v>
      </c>
      <c r="M17" s="10">
        <v>2016</v>
      </c>
      <c r="N17" s="10">
        <f>IF(W17="MI",K17-10,K17)</f>
        <v>886</v>
      </c>
      <c r="O17" s="2">
        <f>(N17/L17)*100</f>
        <v>80.54545454545455</v>
      </c>
      <c r="P17" s="6">
        <v>425</v>
      </c>
      <c r="Q17" s="6">
        <v>800</v>
      </c>
      <c r="R17" s="2">
        <f>(P17/Q17)*100</f>
        <v>53.125</v>
      </c>
      <c r="S17" s="2">
        <f>(J17*0.1)</f>
        <v>8.236363636363636</v>
      </c>
      <c r="T17" s="2">
        <f>(O17*0.5)</f>
        <v>40.27272727272727</v>
      </c>
      <c r="U17" s="10">
        <f>P17*40/Q17</f>
        <v>21.25</v>
      </c>
      <c r="V17" s="11">
        <f>(S17+T17+U17)</f>
        <v>69.7590909090909</v>
      </c>
      <c r="W17" s="6">
        <v>0</v>
      </c>
      <c r="X17" s="12"/>
    </row>
    <row r="18" spans="1:24" ht="18" customHeight="1">
      <c r="A18" s="6">
        <v>14</v>
      </c>
      <c r="B18" s="12" t="s">
        <v>575</v>
      </c>
      <c r="C18" s="12" t="s">
        <v>576</v>
      </c>
      <c r="D18" s="12" t="s">
        <v>36</v>
      </c>
      <c r="E18" s="14" t="s">
        <v>577</v>
      </c>
      <c r="F18" s="12" t="s">
        <v>56</v>
      </c>
      <c r="G18" s="9">
        <v>992</v>
      </c>
      <c r="H18" s="10">
        <v>1100</v>
      </c>
      <c r="I18" s="10">
        <v>2014</v>
      </c>
      <c r="J18" s="2">
        <f>(G18/H18)*100</f>
        <v>90.18181818181819</v>
      </c>
      <c r="K18" s="9">
        <v>920</v>
      </c>
      <c r="L18" s="10">
        <v>1100</v>
      </c>
      <c r="M18" s="10">
        <v>2016</v>
      </c>
      <c r="N18" s="10">
        <f>IF(W18="MI",K18-10,K18)</f>
        <v>920</v>
      </c>
      <c r="O18" s="2">
        <f>(N18/L18)*100</f>
        <v>83.63636363636363</v>
      </c>
      <c r="P18" s="6">
        <v>375</v>
      </c>
      <c r="Q18" s="6">
        <v>800</v>
      </c>
      <c r="R18" s="2">
        <f>(P18/Q18)*100</f>
        <v>46.875</v>
      </c>
      <c r="S18" s="2">
        <f>(J18*0.1)</f>
        <v>9.01818181818182</v>
      </c>
      <c r="T18" s="2">
        <f>(O18*0.5)</f>
        <v>41.81818181818181</v>
      </c>
      <c r="U18" s="10">
        <f>P18*40/Q18</f>
        <v>18.75</v>
      </c>
      <c r="V18" s="11">
        <f>(S18+T18+U18)</f>
        <v>69.58636363636363</v>
      </c>
      <c r="W18" s="6">
        <v>0</v>
      </c>
      <c r="X18" s="12"/>
    </row>
    <row r="19" spans="1:24" ht="18" customHeight="1">
      <c r="A19" s="6">
        <v>15</v>
      </c>
      <c r="B19" s="7" t="s">
        <v>543</v>
      </c>
      <c r="C19" s="7" t="s">
        <v>544</v>
      </c>
      <c r="D19" s="7" t="s">
        <v>25</v>
      </c>
      <c r="E19" s="8" t="s">
        <v>545</v>
      </c>
      <c r="F19" s="7" t="s">
        <v>108</v>
      </c>
      <c r="G19" s="9">
        <v>932</v>
      </c>
      <c r="H19" s="10">
        <v>1100</v>
      </c>
      <c r="I19" s="10">
        <v>2014</v>
      </c>
      <c r="J19" s="2">
        <f>(G19/H19)*100</f>
        <v>84.72727272727273</v>
      </c>
      <c r="K19" s="9">
        <v>889</v>
      </c>
      <c r="L19" s="10">
        <v>1100</v>
      </c>
      <c r="M19" s="10">
        <v>2016</v>
      </c>
      <c r="N19" s="10">
        <f>IF(W19="MI",K19-10,K19)</f>
        <v>889</v>
      </c>
      <c r="O19" s="2">
        <f>(N19/L19)*100</f>
        <v>80.81818181818183</v>
      </c>
      <c r="P19" s="6">
        <v>396</v>
      </c>
      <c r="Q19" s="6">
        <v>800</v>
      </c>
      <c r="R19" s="2">
        <f>(P19/Q19)*100</f>
        <v>49.5</v>
      </c>
      <c r="S19" s="2">
        <f>(J19*0.1)</f>
        <v>8.472727272727274</v>
      </c>
      <c r="T19" s="2">
        <f>(O19*0.5)</f>
        <v>40.409090909090914</v>
      </c>
      <c r="U19" s="10">
        <f>P19*40/Q19</f>
        <v>19.8</v>
      </c>
      <c r="V19" s="11">
        <f>(S19+T19+U19)</f>
        <v>68.68181818181819</v>
      </c>
      <c r="W19" s="6">
        <v>0</v>
      </c>
      <c r="X19" s="12"/>
    </row>
    <row r="20" spans="1:24" ht="18" customHeight="1">
      <c r="A20" s="6">
        <v>16</v>
      </c>
      <c r="B20" s="12" t="s">
        <v>408</v>
      </c>
      <c r="C20" s="12" t="s">
        <v>409</v>
      </c>
      <c r="D20" s="7" t="s">
        <v>25</v>
      </c>
      <c r="E20" s="8" t="s">
        <v>410</v>
      </c>
      <c r="F20" s="7" t="s">
        <v>346</v>
      </c>
      <c r="G20" s="9">
        <v>900</v>
      </c>
      <c r="H20" s="10">
        <v>1100</v>
      </c>
      <c r="I20" s="10">
        <v>2014</v>
      </c>
      <c r="J20" s="2">
        <f>(G20/H20)*100</f>
        <v>81.81818181818183</v>
      </c>
      <c r="K20" s="9">
        <v>849</v>
      </c>
      <c r="L20" s="10">
        <v>1100</v>
      </c>
      <c r="M20" s="10">
        <v>2016</v>
      </c>
      <c r="N20" s="10">
        <f>IF(W20="MI",K20-10,K20)</f>
        <v>849</v>
      </c>
      <c r="O20" s="2">
        <f>(N20/L20)*100</f>
        <v>77.18181818181819</v>
      </c>
      <c r="P20" s="6">
        <v>430</v>
      </c>
      <c r="Q20" s="6">
        <v>800</v>
      </c>
      <c r="R20" s="2">
        <f>(P20/Q20)*100</f>
        <v>53.75</v>
      </c>
      <c r="S20" s="2">
        <f>(J20*0.1)</f>
        <v>8.181818181818183</v>
      </c>
      <c r="T20" s="2">
        <f>(O20*0.5)</f>
        <v>38.59090909090909</v>
      </c>
      <c r="U20" s="10">
        <f>P20*40/Q20</f>
        <v>21.5</v>
      </c>
      <c r="V20" s="11">
        <f>(S20+T20+U20)</f>
        <v>68.27272727272728</v>
      </c>
      <c r="W20" s="6">
        <v>0</v>
      </c>
      <c r="X20" s="12"/>
    </row>
    <row r="21" spans="1:24" ht="18" customHeight="1">
      <c r="A21" s="6">
        <v>17</v>
      </c>
      <c r="B21" s="7" t="s">
        <v>498</v>
      </c>
      <c r="C21" s="7" t="s">
        <v>499</v>
      </c>
      <c r="D21" s="7" t="s">
        <v>25</v>
      </c>
      <c r="E21" s="8" t="s">
        <v>500</v>
      </c>
      <c r="F21" s="7" t="s">
        <v>127</v>
      </c>
      <c r="G21" s="9">
        <v>995</v>
      </c>
      <c r="H21" s="10">
        <v>1100</v>
      </c>
      <c r="I21" s="10">
        <v>2015</v>
      </c>
      <c r="J21" s="2">
        <f>(G21/H21)*100</f>
        <v>90.45454545454545</v>
      </c>
      <c r="K21" s="9">
        <v>928</v>
      </c>
      <c r="L21" s="10">
        <v>1100</v>
      </c>
      <c r="M21" s="10">
        <v>2017</v>
      </c>
      <c r="N21" s="10">
        <f>IF(W21="MI",K21-10,K21)</f>
        <v>928</v>
      </c>
      <c r="O21" s="2">
        <f>(N21/L21)*100</f>
        <v>84.36363636363636</v>
      </c>
      <c r="P21" s="6">
        <v>339</v>
      </c>
      <c r="Q21" s="6">
        <v>800</v>
      </c>
      <c r="R21" s="2">
        <f>(P21/Q21)*100</f>
        <v>42.375</v>
      </c>
      <c r="S21" s="2">
        <f>(J21*0.1)</f>
        <v>9.045454545454545</v>
      </c>
      <c r="T21" s="2">
        <f>(O21*0.5)</f>
        <v>42.18181818181818</v>
      </c>
      <c r="U21" s="10">
        <f>P21*40/Q21</f>
        <v>16.95</v>
      </c>
      <c r="V21" s="11">
        <f>(S21+T21+U21)</f>
        <v>68.17727272727272</v>
      </c>
      <c r="W21" s="6">
        <v>0</v>
      </c>
      <c r="X21" s="12"/>
    </row>
    <row r="22" spans="1:24" ht="18" customHeight="1">
      <c r="A22" s="6">
        <v>18</v>
      </c>
      <c r="B22" s="7" t="s">
        <v>546</v>
      </c>
      <c r="C22" s="7" t="s">
        <v>547</v>
      </c>
      <c r="D22" s="7" t="s">
        <v>25</v>
      </c>
      <c r="E22" s="8">
        <v>36170</v>
      </c>
      <c r="F22" s="7" t="s">
        <v>46</v>
      </c>
      <c r="G22" s="9">
        <v>994</v>
      </c>
      <c r="H22" s="10">
        <v>1050</v>
      </c>
      <c r="I22" s="10">
        <v>2015</v>
      </c>
      <c r="J22" s="2">
        <f>(G22/H22)*100</f>
        <v>94.66666666666667</v>
      </c>
      <c r="K22" s="9">
        <v>924</v>
      </c>
      <c r="L22" s="10">
        <v>1100</v>
      </c>
      <c r="M22" s="10">
        <v>2017</v>
      </c>
      <c r="N22" s="10">
        <f>IF(W22="MI",K22-10,K22)</f>
        <v>924</v>
      </c>
      <c r="O22" s="2">
        <f>(N22/L22)*100</f>
        <v>84</v>
      </c>
      <c r="P22" s="6">
        <v>332</v>
      </c>
      <c r="Q22" s="6">
        <v>800</v>
      </c>
      <c r="R22" s="2">
        <f>(P22/Q22)*100</f>
        <v>41.5</v>
      </c>
      <c r="S22" s="2">
        <f>(J22*0.1)</f>
        <v>9.466666666666667</v>
      </c>
      <c r="T22" s="2">
        <f>(O22*0.5)</f>
        <v>42</v>
      </c>
      <c r="U22" s="10">
        <f>P22*40/Q22</f>
        <v>16.6</v>
      </c>
      <c r="V22" s="11">
        <f>(S22+T22+U22)</f>
        <v>68.06666666666666</v>
      </c>
      <c r="W22" s="6">
        <v>0</v>
      </c>
      <c r="X22" s="12"/>
    </row>
    <row r="23" spans="1:24" ht="18" customHeight="1">
      <c r="A23" s="6">
        <v>19</v>
      </c>
      <c r="B23" s="12" t="s">
        <v>609</v>
      </c>
      <c r="C23" s="12" t="s">
        <v>610</v>
      </c>
      <c r="D23" s="12" t="s">
        <v>25</v>
      </c>
      <c r="E23" s="14" t="s">
        <v>611</v>
      </c>
      <c r="F23" s="12" t="s">
        <v>270</v>
      </c>
      <c r="G23" s="9">
        <v>891</v>
      </c>
      <c r="H23" s="10">
        <v>1100</v>
      </c>
      <c r="I23" s="10">
        <v>2014</v>
      </c>
      <c r="J23" s="2">
        <f>(G23/H23)*100</f>
        <v>81</v>
      </c>
      <c r="K23" s="9">
        <v>888</v>
      </c>
      <c r="L23" s="10">
        <v>1100</v>
      </c>
      <c r="M23" s="10">
        <v>2016</v>
      </c>
      <c r="N23" s="10">
        <f>IF(W23="MI",K23-10,K23)</f>
        <v>888</v>
      </c>
      <c r="O23" s="2">
        <f>(N23/L23)*100</f>
        <v>80.72727272727272</v>
      </c>
      <c r="P23" s="6">
        <v>382</v>
      </c>
      <c r="Q23" s="6">
        <v>800</v>
      </c>
      <c r="R23" s="2">
        <f>(P23/Q23)*100</f>
        <v>47.75</v>
      </c>
      <c r="S23" s="2">
        <f>(J23*0.1)</f>
        <v>8.1</v>
      </c>
      <c r="T23" s="2">
        <f>(O23*0.5)</f>
        <v>40.36363636363636</v>
      </c>
      <c r="U23" s="10">
        <f>P23*40/Q23</f>
        <v>19.1</v>
      </c>
      <c r="V23" s="11">
        <f>(S23+T23+U23)</f>
        <v>67.56363636363636</v>
      </c>
      <c r="W23" s="6">
        <v>0</v>
      </c>
      <c r="X23" s="12"/>
    </row>
    <row r="24" spans="1:24" ht="18" customHeight="1">
      <c r="A24" s="6">
        <v>20</v>
      </c>
      <c r="B24" s="12" t="s">
        <v>711</v>
      </c>
      <c r="C24" s="12" t="s">
        <v>712</v>
      </c>
      <c r="D24" s="12" t="s">
        <v>25</v>
      </c>
      <c r="E24" s="13">
        <v>35829</v>
      </c>
      <c r="F24" s="12" t="s">
        <v>119</v>
      </c>
      <c r="G24" s="12">
        <v>945</v>
      </c>
      <c r="H24" s="12">
        <v>1100</v>
      </c>
      <c r="I24" s="12">
        <v>2014</v>
      </c>
      <c r="J24" s="12">
        <f>(G24/H24)*100</f>
        <v>85.9090909090909</v>
      </c>
      <c r="K24" s="12">
        <v>929</v>
      </c>
      <c r="L24" s="12">
        <v>1100</v>
      </c>
      <c r="M24" s="12">
        <v>2016</v>
      </c>
      <c r="N24" s="10">
        <f>IF(W24="MI",K24-10,K24)</f>
        <v>929</v>
      </c>
      <c r="O24" s="2">
        <f>(N24/L24)*100</f>
        <v>84.45454545454545</v>
      </c>
      <c r="P24" s="12">
        <v>331</v>
      </c>
      <c r="Q24" s="12">
        <v>800</v>
      </c>
      <c r="R24" s="12">
        <f>(P24/Q24)*100</f>
        <v>41.375</v>
      </c>
      <c r="S24" s="12">
        <f>(J24*0.1)</f>
        <v>8.590909090909092</v>
      </c>
      <c r="T24" s="2">
        <f>(O24*0.5)</f>
        <v>42.22727272727273</v>
      </c>
      <c r="U24" s="12">
        <f>P24*40/Q24</f>
        <v>16.55</v>
      </c>
      <c r="V24" s="11">
        <f>(S24+T24+U24)</f>
        <v>67.36818181818182</v>
      </c>
      <c r="W24" s="12">
        <v>0</v>
      </c>
      <c r="X24" s="12"/>
    </row>
    <row r="25" spans="1:24" ht="18" customHeight="1">
      <c r="A25" s="6">
        <v>21</v>
      </c>
      <c r="B25" s="7" t="s">
        <v>91</v>
      </c>
      <c r="C25" s="7" t="s">
        <v>92</v>
      </c>
      <c r="D25" s="7" t="s">
        <v>25</v>
      </c>
      <c r="E25" s="8">
        <v>35835</v>
      </c>
      <c r="F25" s="7" t="s">
        <v>38</v>
      </c>
      <c r="G25" s="9">
        <v>911</v>
      </c>
      <c r="H25" s="10">
        <v>1100</v>
      </c>
      <c r="I25" s="10">
        <v>2015</v>
      </c>
      <c r="J25" s="2">
        <f>(G25/H25)*100</f>
        <v>82.81818181818181</v>
      </c>
      <c r="K25" s="9">
        <v>904</v>
      </c>
      <c r="L25" s="10">
        <v>1100</v>
      </c>
      <c r="M25" s="10">
        <v>2017</v>
      </c>
      <c r="N25" s="10">
        <f>IF(W25="MI",K25-10,K25)</f>
        <v>894</v>
      </c>
      <c r="O25" s="2">
        <f>(N25/L25)*100</f>
        <v>81.27272727272728</v>
      </c>
      <c r="P25" s="6">
        <v>364</v>
      </c>
      <c r="Q25" s="6">
        <v>800</v>
      </c>
      <c r="R25" s="2">
        <f>(P25/Q25)*100</f>
        <v>45.5</v>
      </c>
      <c r="S25" s="2">
        <f>(J25*0.1)</f>
        <v>8.281818181818181</v>
      </c>
      <c r="T25" s="2">
        <f>(O25*0.5)</f>
        <v>40.63636363636364</v>
      </c>
      <c r="U25" s="10">
        <f>P25*40/Q25</f>
        <v>18.2</v>
      </c>
      <c r="V25" s="11">
        <f>(S25+T25+U25)</f>
        <v>67.11818181818182</v>
      </c>
      <c r="W25" s="6" t="s">
        <v>22</v>
      </c>
      <c r="X25" s="12"/>
    </row>
    <row r="26" spans="1:24" ht="18" customHeight="1">
      <c r="A26" s="6">
        <v>22</v>
      </c>
      <c r="B26" s="12" t="s">
        <v>647</v>
      </c>
      <c r="C26" s="12" t="s">
        <v>648</v>
      </c>
      <c r="D26" s="12" t="s">
        <v>25</v>
      </c>
      <c r="E26" s="14" t="s">
        <v>115</v>
      </c>
      <c r="F26" s="12" t="s">
        <v>144</v>
      </c>
      <c r="G26" s="9">
        <v>922</v>
      </c>
      <c r="H26" s="10">
        <v>1100</v>
      </c>
      <c r="I26" s="10">
        <v>2015</v>
      </c>
      <c r="J26" s="2">
        <f>(G26/H26)*100</f>
        <v>83.81818181818181</v>
      </c>
      <c r="K26" s="9">
        <v>888</v>
      </c>
      <c r="L26" s="10">
        <v>1100</v>
      </c>
      <c r="M26" s="10">
        <v>2018</v>
      </c>
      <c r="N26" s="10">
        <f>IF(W26="MI",K26-10,K26)</f>
        <v>878</v>
      </c>
      <c r="O26" s="2">
        <f>(N26/L26)*100</f>
        <v>79.81818181818183</v>
      </c>
      <c r="P26" s="6">
        <v>374</v>
      </c>
      <c r="Q26" s="6">
        <v>800</v>
      </c>
      <c r="R26" s="2">
        <f>(P26/Q26)*100</f>
        <v>46.75</v>
      </c>
      <c r="S26" s="2">
        <f>(J26*0.1)</f>
        <v>8.381818181818181</v>
      </c>
      <c r="T26" s="2">
        <f>(O26*0.5)</f>
        <v>39.909090909090914</v>
      </c>
      <c r="U26" s="10">
        <f>P26*40/Q26</f>
        <v>18.7</v>
      </c>
      <c r="V26" s="11">
        <f>(S26+T26+U26)</f>
        <v>66.9909090909091</v>
      </c>
      <c r="W26" s="6" t="s">
        <v>22</v>
      </c>
      <c r="X26" s="12"/>
    </row>
    <row r="27" spans="1:24" ht="18" customHeight="1">
      <c r="A27" s="6">
        <v>23</v>
      </c>
      <c r="B27" s="12" t="s">
        <v>653</v>
      </c>
      <c r="C27" s="12" t="s">
        <v>654</v>
      </c>
      <c r="D27" s="12" t="s">
        <v>25</v>
      </c>
      <c r="E27" s="13">
        <v>35886</v>
      </c>
      <c r="F27" s="12" t="s">
        <v>38</v>
      </c>
      <c r="G27" s="9">
        <v>977</v>
      </c>
      <c r="H27" s="10">
        <v>1100</v>
      </c>
      <c r="I27" s="10">
        <v>2015</v>
      </c>
      <c r="J27" s="2">
        <f>(G27/H27)*100</f>
        <v>88.81818181818181</v>
      </c>
      <c r="K27" s="9">
        <v>916</v>
      </c>
      <c r="L27" s="10">
        <v>1100</v>
      </c>
      <c r="M27" s="10">
        <v>2017</v>
      </c>
      <c r="N27" s="10">
        <f>IF(W27="MI",K27-10,K27)</f>
        <v>916</v>
      </c>
      <c r="O27" s="2">
        <f>(N27/L27)*100</f>
        <v>83.27272727272728</v>
      </c>
      <c r="P27" s="6">
        <v>329</v>
      </c>
      <c r="Q27" s="6">
        <v>800</v>
      </c>
      <c r="R27" s="2">
        <f>(P27/Q27)*100</f>
        <v>41.125</v>
      </c>
      <c r="S27" s="2">
        <f>(J27*0.1)</f>
        <v>8.881818181818181</v>
      </c>
      <c r="T27" s="2">
        <f>(O27*0.5)</f>
        <v>41.63636363636364</v>
      </c>
      <c r="U27" s="10">
        <f>P27*40/Q27</f>
        <v>16.45</v>
      </c>
      <c r="V27" s="11">
        <f>(S27+T27+U27)</f>
        <v>66.96818181818182</v>
      </c>
      <c r="W27" s="6">
        <v>0</v>
      </c>
      <c r="X27" s="12"/>
    </row>
    <row r="28" spans="1:24" ht="18" customHeight="1">
      <c r="A28" s="6">
        <v>24</v>
      </c>
      <c r="B28" s="12" t="s">
        <v>700</v>
      </c>
      <c r="C28" s="12" t="s">
        <v>701</v>
      </c>
      <c r="D28" s="12" t="s">
        <v>25</v>
      </c>
      <c r="E28" s="8" t="s">
        <v>705</v>
      </c>
      <c r="F28" s="7" t="s">
        <v>119</v>
      </c>
      <c r="G28" s="9">
        <v>945</v>
      </c>
      <c r="H28" s="10">
        <v>1100</v>
      </c>
      <c r="I28" s="10">
        <v>2014</v>
      </c>
      <c r="J28" s="2">
        <f>(G28/H28)*100</f>
        <v>85.9090909090909</v>
      </c>
      <c r="K28" s="9">
        <v>929</v>
      </c>
      <c r="L28" s="10">
        <v>1100</v>
      </c>
      <c r="M28" s="10">
        <v>2016</v>
      </c>
      <c r="N28" s="10">
        <f>IF(W28="MI",K28-10,K28)</f>
        <v>929</v>
      </c>
      <c r="O28" s="2">
        <f>(N28/L28)*100</f>
        <v>84.45454545454545</v>
      </c>
      <c r="P28" s="6">
        <v>321</v>
      </c>
      <c r="Q28" s="6">
        <v>800</v>
      </c>
      <c r="R28" s="2">
        <f>(P28/Q28)*100</f>
        <v>40.125</v>
      </c>
      <c r="S28" s="2">
        <f>(J28*0.1)</f>
        <v>8.590909090909092</v>
      </c>
      <c r="T28" s="2">
        <f>(O28*0.5)</f>
        <v>42.22727272727273</v>
      </c>
      <c r="U28" s="10">
        <f>P28*40/Q28</f>
        <v>16.05</v>
      </c>
      <c r="V28" s="11">
        <f>(S28+T28+U28)</f>
        <v>66.86818181818182</v>
      </c>
      <c r="W28" s="6"/>
      <c r="X28" s="12"/>
    </row>
    <row r="29" spans="1:24" ht="18" customHeight="1">
      <c r="A29" s="6">
        <v>25</v>
      </c>
      <c r="B29" s="12" t="s">
        <v>128</v>
      </c>
      <c r="C29" s="12" t="s">
        <v>129</v>
      </c>
      <c r="D29" s="7" t="s">
        <v>25</v>
      </c>
      <c r="E29" s="8">
        <v>36441</v>
      </c>
      <c r="F29" s="7" t="s">
        <v>38</v>
      </c>
      <c r="G29" s="9">
        <v>952</v>
      </c>
      <c r="H29" s="10">
        <v>1100</v>
      </c>
      <c r="I29" s="10">
        <v>2015</v>
      </c>
      <c r="J29" s="2">
        <f>(G29/H29)*100</f>
        <v>86.54545454545455</v>
      </c>
      <c r="K29" s="9">
        <v>880</v>
      </c>
      <c r="L29" s="10">
        <v>1100</v>
      </c>
      <c r="M29" s="10">
        <v>2017</v>
      </c>
      <c r="N29" s="10">
        <f>IF(W29="MI",K29-10,K29)</f>
        <v>870</v>
      </c>
      <c r="O29" s="2">
        <f>(N29/L29)*100</f>
        <v>79.0909090909091</v>
      </c>
      <c r="P29" s="6">
        <v>372</v>
      </c>
      <c r="Q29" s="6">
        <v>800</v>
      </c>
      <c r="R29" s="2">
        <f>(P29/Q29)*100</f>
        <v>46.5</v>
      </c>
      <c r="S29" s="2">
        <f>(J29*0.1)</f>
        <v>8.654545454545454</v>
      </c>
      <c r="T29" s="2">
        <f>(O29*0.5)</f>
        <v>39.54545454545455</v>
      </c>
      <c r="U29" s="10">
        <f>P29*40/Q29</f>
        <v>18.6</v>
      </c>
      <c r="V29" s="11">
        <f>(S29+T29+U29)</f>
        <v>66.80000000000001</v>
      </c>
      <c r="W29" s="6" t="s">
        <v>22</v>
      </c>
      <c r="X29" s="12"/>
    </row>
    <row r="30" spans="1:24" ht="18" customHeight="1">
      <c r="A30" s="6">
        <v>26</v>
      </c>
      <c r="B30" s="7" t="s">
        <v>515</v>
      </c>
      <c r="C30" s="7" t="s">
        <v>516</v>
      </c>
      <c r="D30" s="7" t="s">
        <v>25</v>
      </c>
      <c r="E30" s="8">
        <v>36169</v>
      </c>
      <c r="F30" s="7" t="s">
        <v>73</v>
      </c>
      <c r="G30" s="9">
        <v>895</v>
      </c>
      <c r="H30" s="10">
        <v>1100</v>
      </c>
      <c r="I30" s="10">
        <v>2015</v>
      </c>
      <c r="J30" s="2">
        <f>(G30/H30)*100</f>
        <v>81.36363636363636</v>
      </c>
      <c r="K30" s="9">
        <v>879</v>
      </c>
      <c r="L30" s="10">
        <v>1100</v>
      </c>
      <c r="M30" s="10">
        <v>2017</v>
      </c>
      <c r="N30" s="10">
        <f>IF(W30="MI",K30-10,K30)</f>
        <v>879</v>
      </c>
      <c r="O30" s="2">
        <f>(N30/L30)*100</f>
        <v>79.9090909090909</v>
      </c>
      <c r="P30" s="6">
        <v>367</v>
      </c>
      <c r="Q30" s="6">
        <v>800</v>
      </c>
      <c r="R30" s="2">
        <f>(P30/Q30)*100</f>
        <v>45.875</v>
      </c>
      <c r="S30" s="2">
        <f>(J30*0.1)</f>
        <v>8.136363636363637</v>
      </c>
      <c r="T30" s="2">
        <f>(O30*0.5)</f>
        <v>39.95454545454545</v>
      </c>
      <c r="U30" s="10">
        <f>P30*40/Q30</f>
        <v>18.35</v>
      </c>
      <c r="V30" s="11">
        <f>(S30+T30+U30)</f>
        <v>66.44090909090909</v>
      </c>
      <c r="W30" s="6">
        <v>0</v>
      </c>
      <c r="X30" s="12"/>
    </row>
    <row r="31" spans="1:24" ht="18" customHeight="1">
      <c r="A31" s="6">
        <v>27</v>
      </c>
      <c r="B31" s="12" t="s">
        <v>540</v>
      </c>
      <c r="C31" s="12" t="s">
        <v>541</v>
      </c>
      <c r="D31" s="12" t="s">
        <v>25</v>
      </c>
      <c r="E31" s="8">
        <v>36162</v>
      </c>
      <c r="F31" s="7" t="s">
        <v>57</v>
      </c>
      <c r="G31" s="9">
        <v>878</v>
      </c>
      <c r="H31" s="10">
        <v>1100</v>
      </c>
      <c r="I31" s="10">
        <v>2014</v>
      </c>
      <c r="J31" s="2">
        <f>(G31/H31)*100</f>
        <v>79.81818181818183</v>
      </c>
      <c r="K31" s="9">
        <v>847</v>
      </c>
      <c r="L31" s="10">
        <v>1100</v>
      </c>
      <c r="M31" s="10">
        <v>2016</v>
      </c>
      <c r="N31" s="10">
        <f>IF(W31="MI",K31-10,K31)</f>
        <v>847</v>
      </c>
      <c r="O31" s="2">
        <f>(N31/L31)*100</f>
        <v>77</v>
      </c>
      <c r="P31" s="6">
        <v>396</v>
      </c>
      <c r="Q31" s="6">
        <v>800</v>
      </c>
      <c r="R31" s="2">
        <f>(P31/Q31)*100</f>
        <v>49.5</v>
      </c>
      <c r="S31" s="2">
        <f>(J31*0.1)</f>
        <v>7.981818181818183</v>
      </c>
      <c r="T31" s="2">
        <f>(O31*0.5)</f>
        <v>38.5</v>
      </c>
      <c r="U31" s="10">
        <f>P31*40/Q31</f>
        <v>19.8</v>
      </c>
      <c r="V31" s="11">
        <f>(S31+T31+U31)</f>
        <v>66.28181818181818</v>
      </c>
      <c r="W31" s="6">
        <v>0</v>
      </c>
      <c r="X31" s="12"/>
    </row>
    <row r="32" spans="1:24" ht="18" customHeight="1">
      <c r="A32" s="6">
        <v>28</v>
      </c>
      <c r="B32" s="12" t="s">
        <v>660</v>
      </c>
      <c r="C32" s="12" t="s">
        <v>661</v>
      </c>
      <c r="D32" s="12" t="s">
        <v>25</v>
      </c>
      <c r="E32" s="13">
        <v>37014</v>
      </c>
      <c r="F32" s="12" t="s">
        <v>56</v>
      </c>
      <c r="G32" s="9">
        <v>939</v>
      </c>
      <c r="H32" s="10">
        <v>1100</v>
      </c>
      <c r="I32" s="10">
        <v>2016</v>
      </c>
      <c r="J32" s="2">
        <f>(G32/H32)*100</f>
        <v>85.36363636363636</v>
      </c>
      <c r="K32" s="9">
        <v>915</v>
      </c>
      <c r="L32" s="10">
        <v>1100</v>
      </c>
      <c r="M32" s="10">
        <v>2018</v>
      </c>
      <c r="N32" s="10">
        <f>IF(W32="MI",K32-10,K32)</f>
        <v>915</v>
      </c>
      <c r="O32" s="2">
        <f>(N32/L32)*100</f>
        <v>83.18181818181817</v>
      </c>
      <c r="P32" s="6">
        <v>321</v>
      </c>
      <c r="Q32" s="6">
        <v>800</v>
      </c>
      <c r="R32" s="2">
        <f>(P32/Q32)*100</f>
        <v>40.125</v>
      </c>
      <c r="S32" s="2">
        <f>(J32*0.1)</f>
        <v>8.536363636363637</v>
      </c>
      <c r="T32" s="2">
        <f>(O32*0.5)</f>
        <v>41.590909090909086</v>
      </c>
      <c r="U32" s="10">
        <f>P32*40/Q32</f>
        <v>16.05</v>
      </c>
      <c r="V32" s="11">
        <f>(S32+T32+U32)</f>
        <v>66.17727272727272</v>
      </c>
      <c r="W32" s="6">
        <v>0</v>
      </c>
      <c r="X32" s="12"/>
    </row>
    <row r="33" spans="1:24" ht="18" customHeight="1">
      <c r="A33" s="6">
        <v>29</v>
      </c>
      <c r="B33" s="7" t="s">
        <v>319</v>
      </c>
      <c r="C33" s="7" t="s">
        <v>320</v>
      </c>
      <c r="D33" s="7" t="s">
        <v>25</v>
      </c>
      <c r="E33" s="8">
        <v>36164</v>
      </c>
      <c r="F33" s="7" t="s">
        <v>96</v>
      </c>
      <c r="G33" s="9">
        <v>998</v>
      </c>
      <c r="H33" s="10">
        <v>1100</v>
      </c>
      <c r="I33" s="10">
        <v>2015</v>
      </c>
      <c r="J33" s="2">
        <f>(G33/H33)*100</f>
        <v>90.72727272727272</v>
      </c>
      <c r="K33" s="9">
        <v>921</v>
      </c>
      <c r="L33" s="10">
        <v>1100</v>
      </c>
      <c r="M33" s="10">
        <v>2017</v>
      </c>
      <c r="N33" s="10">
        <f>IF(W33="MI",K33-10,K33)</f>
        <v>921</v>
      </c>
      <c r="O33" s="2">
        <f>(N33/L33)*100</f>
        <v>83.72727272727273</v>
      </c>
      <c r="P33" s="6">
        <v>302</v>
      </c>
      <c r="Q33" s="6">
        <v>800</v>
      </c>
      <c r="R33" s="2">
        <f>(P33/Q33)*100</f>
        <v>37.75</v>
      </c>
      <c r="S33" s="2">
        <f>(J33*0.1)</f>
        <v>9.072727272727272</v>
      </c>
      <c r="T33" s="2">
        <f>(O33*0.5)</f>
        <v>41.86363636363637</v>
      </c>
      <c r="U33" s="10">
        <f>P33*40/Q33</f>
        <v>15.1</v>
      </c>
      <c r="V33" s="11">
        <f>(S33+T33+U33)</f>
        <v>66.03636363636363</v>
      </c>
      <c r="W33" s="6">
        <v>0</v>
      </c>
      <c r="X33" s="12"/>
    </row>
    <row r="34" spans="1:24" ht="18" customHeight="1">
      <c r="A34" s="6">
        <v>30</v>
      </c>
      <c r="B34" s="12" t="s">
        <v>624</v>
      </c>
      <c r="C34" s="12" t="s">
        <v>625</v>
      </c>
      <c r="D34" s="12" t="s">
        <v>25</v>
      </c>
      <c r="E34" s="13">
        <v>36377</v>
      </c>
      <c r="F34" s="12" t="s">
        <v>57</v>
      </c>
      <c r="G34" s="9">
        <v>900</v>
      </c>
      <c r="H34" s="10">
        <v>1100</v>
      </c>
      <c r="I34" s="10">
        <v>2015</v>
      </c>
      <c r="J34" s="2">
        <f>(G34/H34)*100</f>
        <v>81.81818181818183</v>
      </c>
      <c r="K34" s="9">
        <v>829</v>
      </c>
      <c r="L34" s="10">
        <v>1100</v>
      </c>
      <c r="M34" s="10">
        <v>2017</v>
      </c>
      <c r="N34" s="10">
        <f>IF(W34="MI",K34-10,K34)</f>
        <v>819</v>
      </c>
      <c r="O34" s="2">
        <f>(N34/L34)*100</f>
        <v>74.45454545454545</v>
      </c>
      <c r="P34" s="6">
        <v>403</v>
      </c>
      <c r="Q34" s="6">
        <v>800</v>
      </c>
      <c r="R34" s="2">
        <f>(P34/Q34)*100</f>
        <v>50.375</v>
      </c>
      <c r="S34" s="2">
        <f>(J34*0.1)</f>
        <v>8.181818181818183</v>
      </c>
      <c r="T34" s="2">
        <f>(O34*0.5)</f>
        <v>37.22727272727273</v>
      </c>
      <c r="U34" s="10">
        <f>P34*40/Q34</f>
        <v>20.15</v>
      </c>
      <c r="V34" s="11">
        <f>(S34+T34+U34)</f>
        <v>65.55909090909091</v>
      </c>
      <c r="W34" s="6" t="s">
        <v>22</v>
      </c>
      <c r="X34" s="12"/>
    </row>
    <row r="35" spans="1:24" ht="18" customHeight="1">
      <c r="A35" s="6">
        <v>31</v>
      </c>
      <c r="B35" s="12" t="s">
        <v>622</v>
      </c>
      <c r="C35" s="12" t="s">
        <v>623</v>
      </c>
      <c r="D35" s="12" t="s">
        <v>25</v>
      </c>
      <c r="E35" s="13">
        <v>36164</v>
      </c>
      <c r="F35" s="12" t="s">
        <v>63</v>
      </c>
      <c r="G35" s="9">
        <v>941</v>
      </c>
      <c r="H35" s="10">
        <v>1100</v>
      </c>
      <c r="I35" s="10">
        <v>2015</v>
      </c>
      <c r="J35" s="2">
        <f>(G35/H35)*100</f>
        <v>85.54545454545455</v>
      </c>
      <c r="K35" s="9">
        <v>877</v>
      </c>
      <c r="L35" s="10">
        <v>1100</v>
      </c>
      <c r="M35" s="10">
        <v>2017</v>
      </c>
      <c r="N35" s="10">
        <f>IF(W35="MI",K35-10,K35)</f>
        <v>877</v>
      </c>
      <c r="O35" s="2">
        <f>(N35/L35)*100</f>
        <v>79.72727272727272</v>
      </c>
      <c r="P35" s="6">
        <v>341</v>
      </c>
      <c r="Q35" s="6">
        <v>800</v>
      </c>
      <c r="R35" s="2">
        <f>(P35/Q35)*100</f>
        <v>42.625</v>
      </c>
      <c r="S35" s="2">
        <f>(J35*0.1)</f>
        <v>8.554545454545455</v>
      </c>
      <c r="T35" s="2">
        <f>(O35*0.5)</f>
        <v>39.86363636363636</v>
      </c>
      <c r="U35" s="10">
        <f>P35*40/Q35</f>
        <v>17.05</v>
      </c>
      <c r="V35" s="11">
        <f>(S35+T35+U35)</f>
        <v>65.46818181818182</v>
      </c>
      <c r="W35" s="6">
        <v>0</v>
      </c>
      <c r="X35" s="12"/>
    </row>
    <row r="36" spans="1:24" ht="18" customHeight="1">
      <c r="A36" s="6">
        <v>32</v>
      </c>
      <c r="B36" s="12" t="s">
        <v>642</v>
      </c>
      <c r="C36" s="12" t="s">
        <v>643</v>
      </c>
      <c r="D36" s="12" t="s">
        <v>25</v>
      </c>
      <c r="E36" s="13">
        <v>36253</v>
      </c>
      <c r="F36" s="12" t="s">
        <v>116</v>
      </c>
      <c r="G36" s="9">
        <v>910</v>
      </c>
      <c r="H36" s="10">
        <v>1100</v>
      </c>
      <c r="I36" s="10">
        <v>2016</v>
      </c>
      <c r="J36" s="2">
        <f>(G36/H36)*100</f>
        <v>82.72727272727273</v>
      </c>
      <c r="K36" s="9">
        <v>810</v>
      </c>
      <c r="L36" s="10">
        <v>1100</v>
      </c>
      <c r="M36" s="10">
        <v>2018</v>
      </c>
      <c r="N36" s="10">
        <f>IF(W36="MI",K36-10,K36)</f>
        <v>810</v>
      </c>
      <c r="O36" s="2">
        <f>(N36/L36)*100</f>
        <v>73.63636363636363</v>
      </c>
      <c r="P36" s="6">
        <v>406</v>
      </c>
      <c r="Q36" s="6">
        <v>800</v>
      </c>
      <c r="R36" s="2">
        <f>(P36/Q36)*100</f>
        <v>50.74999999999999</v>
      </c>
      <c r="S36" s="2">
        <f>(J36*0.1)</f>
        <v>8.272727272727273</v>
      </c>
      <c r="T36" s="2">
        <f>(O36*0.5)</f>
        <v>36.81818181818181</v>
      </c>
      <c r="U36" s="10">
        <f>P36*40/Q36</f>
        <v>20.3</v>
      </c>
      <c r="V36" s="11">
        <f>(S36+T36+U36)</f>
        <v>65.39090909090909</v>
      </c>
      <c r="W36" s="6">
        <v>0</v>
      </c>
      <c r="X36" s="12"/>
    </row>
    <row r="37" spans="1:24" ht="18" customHeight="1">
      <c r="A37" s="6">
        <v>33</v>
      </c>
      <c r="B37" s="12" t="s">
        <v>236</v>
      </c>
      <c r="C37" s="12" t="s">
        <v>237</v>
      </c>
      <c r="D37" s="12" t="s">
        <v>25</v>
      </c>
      <c r="E37" s="8" t="s">
        <v>238</v>
      </c>
      <c r="F37" s="7" t="s">
        <v>87</v>
      </c>
      <c r="G37" s="9">
        <v>878</v>
      </c>
      <c r="H37" s="10">
        <v>1100</v>
      </c>
      <c r="I37" s="10">
        <v>2015</v>
      </c>
      <c r="J37" s="2">
        <f>(G37/H37)*100</f>
        <v>79.81818181818183</v>
      </c>
      <c r="K37" s="9">
        <v>900</v>
      </c>
      <c r="L37" s="10">
        <v>1100</v>
      </c>
      <c r="M37" s="10">
        <v>2017</v>
      </c>
      <c r="N37" s="10">
        <f>IF(W37="MI",K37-10,K37)</f>
        <v>900</v>
      </c>
      <c r="O37" s="2">
        <f>(N37/L37)*100</f>
        <v>81.81818181818183</v>
      </c>
      <c r="P37" s="6">
        <v>329</v>
      </c>
      <c r="Q37" s="6">
        <v>800</v>
      </c>
      <c r="R37" s="2">
        <f>(P37/Q37)*100</f>
        <v>41.125</v>
      </c>
      <c r="S37" s="2">
        <f>(J37*0.1)</f>
        <v>7.981818181818183</v>
      </c>
      <c r="T37" s="2">
        <f>(O37*0.5)</f>
        <v>40.909090909090914</v>
      </c>
      <c r="U37" s="10">
        <f>P37*40/Q37</f>
        <v>16.45</v>
      </c>
      <c r="V37" s="11">
        <f>(S37+T37+U37)</f>
        <v>65.3409090909091</v>
      </c>
      <c r="W37" s="6">
        <v>0</v>
      </c>
      <c r="X37" s="12"/>
    </row>
    <row r="38" spans="1:24" ht="18" customHeight="1">
      <c r="A38" s="6">
        <v>34</v>
      </c>
      <c r="B38" s="7" t="s">
        <v>88</v>
      </c>
      <c r="C38" s="7" t="s">
        <v>89</v>
      </c>
      <c r="D38" s="7" t="s">
        <v>25</v>
      </c>
      <c r="E38" s="8">
        <v>36497</v>
      </c>
      <c r="F38" s="7" t="s">
        <v>90</v>
      </c>
      <c r="G38" s="9">
        <v>742</v>
      </c>
      <c r="H38" s="10">
        <v>1100</v>
      </c>
      <c r="I38" s="10">
        <v>2015</v>
      </c>
      <c r="J38" s="2">
        <f>(G38/H38)*100</f>
        <v>67.45454545454545</v>
      </c>
      <c r="K38" s="9">
        <v>887</v>
      </c>
      <c r="L38" s="10">
        <v>1100</v>
      </c>
      <c r="M38" s="10">
        <v>2018</v>
      </c>
      <c r="N38" s="10">
        <f>IF(W38="MI",K38-10,K38)</f>
        <v>877</v>
      </c>
      <c r="O38" s="2">
        <f>(N38/L38)*100</f>
        <v>79.72727272727272</v>
      </c>
      <c r="P38" s="6">
        <v>372</v>
      </c>
      <c r="Q38" s="6">
        <v>800</v>
      </c>
      <c r="R38" s="2">
        <f>(P38/Q38)*100</f>
        <v>46.5</v>
      </c>
      <c r="S38" s="2">
        <f>(J38*0.1)</f>
        <v>6.745454545454546</v>
      </c>
      <c r="T38" s="2">
        <f>(O38*0.5)</f>
        <v>39.86363636363636</v>
      </c>
      <c r="U38" s="10">
        <f>P38*40/Q38</f>
        <v>18.6</v>
      </c>
      <c r="V38" s="11">
        <f>(S38+T38+U38)</f>
        <v>65.20909090909092</v>
      </c>
      <c r="W38" s="6" t="s">
        <v>22</v>
      </c>
      <c r="X38" s="12"/>
    </row>
    <row r="39" spans="1:24" ht="18" customHeight="1">
      <c r="A39" s="6">
        <v>35</v>
      </c>
      <c r="B39" s="12" t="s">
        <v>573</v>
      </c>
      <c r="C39" s="12" t="s">
        <v>574</v>
      </c>
      <c r="D39" s="12" t="s">
        <v>25</v>
      </c>
      <c r="E39" s="14" t="s">
        <v>358</v>
      </c>
      <c r="F39" s="12" t="s">
        <v>119</v>
      </c>
      <c r="G39" s="9">
        <v>886</v>
      </c>
      <c r="H39" s="10">
        <v>1100</v>
      </c>
      <c r="I39" s="10">
        <v>2014</v>
      </c>
      <c r="J39" s="2">
        <f>(G39/H39)*100</f>
        <v>80.54545454545455</v>
      </c>
      <c r="K39" s="9">
        <v>863</v>
      </c>
      <c r="L39" s="10">
        <v>1100</v>
      </c>
      <c r="M39" s="10">
        <v>2016</v>
      </c>
      <c r="N39" s="10">
        <f>IF(W39="MI",K39-10,K39)</f>
        <v>863</v>
      </c>
      <c r="O39" s="2">
        <f>(N39/L39)*100</f>
        <v>78.45454545454545</v>
      </c>
      <c r="P39" s="6">
        <v>353</v>
      </c>
      <c r="Q39" s="6">
        <v>800</v>
      </c>
      <c r="R39" s="2">
        <f>(P39/Q39)*100</f>
        <v>44.125</v>
      </c>
      <c r="S39" s="2">
        <f>(J39*0.1)</f>
        <v>8.054545454545455</v>
      </c>
      <c r="T39" s="2">
        <f>(O39*0.5)</f>
        <v>39.22727272727273</v>
      </c>
      <c r="U39" s="10">
        <f>P39*40/Q39</f>
        <v>17.65</v>
      </c>
      <c r="V39" s="11">
        <f>(S39+T39+U39)</f>
        <v>64.93181818181819</v>
      </c>
      <c r="W39" s="6">
        <v>0</v>
      </c>
      <c r="X39" s="12"/>
    </row>
    <row r="40" spans="1:24" ht="18" customHeight="1">
      <c r="A40" s="6">
        <v>36</v>
      </c>
      <c r="B40" s="12" t="s">
        <v>580</v>
      </c>
      <c r="C40" s="12" t="s">
        <v>581</v>
      </c>
      <c r="D40" s="12" t="s">
        <v>25</v>
      </c>
      <c r="E40" s="14" t="s">
        <v>582</v>
      </c>
      <c r="F40" s="12" t="s">
        <v>346</v>
      </c>
      <c r="G40" s="9">
        <v>798</v>
      </c>
      <c r="H40" s="10">
        <v>1100</v>
      </c>
      <c r="I40" s="10">
        <v>2014</v>
      </c>
      <c r="J40" s="2">
        <f>(G40/H40)*100</f>
        <v>72.54545454545455</v>
      </c>
      <c r="K40" s="9">
        <v>917</v>
      </c>
      <c r="L40" s="10">
        <v>1100</v>
      </c>
      <c r="M40" s="10">
        <v>2018</v>
      </c>
      <c r="N40" s="10">
        <f>IF(W40="MI",K40-10,K40)</f>
        <v>907</v>
      </c>
      <c r="O40" s="2">
        <f>(N40/L40)*100</f>
        <v>82.45454545454545</v>
      </c>
      <c r="P40" s="6">
        <v>328</v>
      </c>
      <c r="Q40" s="6">
        <v>800</v>
      </c>
      <c r="R40" s="2">
        <f>(P40/Q40)*100</f>
        <v>41</v>
      </c>
      <c r="S40" s="2">
        <f>(J40*0.1)</f>
        <v>7.254545454545455</v>
      </c>
      <c r="T40" s="2">
        <f>(O40*0.5)</f>
        <v>41.22727272727273</v>
      </c>
      <c r="U40" s="10">
        <f>P40*40/Q40</f>
        <v>16.4</v>
      </c>
      <c r="V40" s="11">
        <f>(S40+T40+U40)</f>
        <v>64.88181818181818</v>
      </c>
      <c r="W40" s="6" t="s">
        <v>22</v>
      </c>
      <c r="X40" s="12"/>
    </row>
    <row r="41" spans="1:24" ht="18" customHeight="1">
      <c r="A41" s="6">
        <v>37</v>
      </c>
      <c r="B41" s="12" t="s">
        <v>630</v>
      </c>
      <c r="C41" s="12" t="s">
        <v>631</v>
      </c>
      <c r="D41" s="12" t="s">
        <v>25</v>
      </c>
      <c r="E41" s="13">
        <v>36172</v>
      </c>
      <c r="F41" s="12" t="s">
        <v>116</v>
      </c>
      <c r="G41" s="9">
        <v>849</v>
      </c>
      <c r="H41" s="10">
        <v>1100</v>
      </c>
      <c r="I41" s="10">
        <v>2015</v>
      </c>
      <c r="J41" s="2">
        <f>(G41/H41)*100</f>
        <v>77.18181818181819</v>
      </c>
      <c r="K41" s="9">
        <v>890</v>
      </c>
      <c r="L41" s="10">
        <v>1100</v>
      </c>
      <c r="M41" s="10">
        <v>2017</v>
      </c>
      <c r="N41" s="10">
        <f>IF(W41="MI",K41-10,K41)</f>
        <v>890</v>
      </c>
      <c r="O41" s="2">
        <f>(N41/L41)*100</f>
        <v>80.9090909090909</v>
      </c>
      <c r="P41" s="6">
        <v>332</v>
      </c>
      <c r="Q41" s="6">
        <v>800</v>
      </c>
      <c r="R41" s="2">
        <f>(P41/Q41)*100</f>
        <v>41.5</v>
      </c>
      <c r="S41" s="2">
        <f>(J41*0.1)</f>
        <v>7.718181818181819</v>
      </c>
      <c r="T41" s="2">
        <f>(O41*0.5)</f>
        <v>40.45454545454545</v>
      </c>
      <c r="U41" s="10">
        <f>P41*40/Q41</f>
        <v>16.6</v>
      </c>
      <c r="V41" s="11">
        <f>(S41+T41+U41)</f>
        <v>64.77272727272728</v>
      </c>
      <c r="W41" s="6">
        <v>0</v>
      </c>
      <c r="X41" s="12"/>
    </row>
    <row r="42" spans="1:24" ht="18" customHeight="1">
      <c r="A42" s="6">
        <v>38</v>
      </c>
      <c r="B42" s="12" t="s">
        <v>708</v>
      </c>
      <c r="C42" s="12" t="s">
        <v>709</v>
      </c>
      <c r="D42" s="12" t="s">
        <v>25</v>
      </c>
      <c r="E42" s="14" t="s">
        <v>710</v>
      </c>
      <c r="F42" s="12" t="s">
        <v>119</v>
      </c>
      <c r="G42" s="12">
        <v>973</v>
      </c>
      <c r="H42" s="12">
        <v>1100</v>
      </c>
      <c r="I42" s="12">
        <v>2014</v>
      </c>
      <c r="J42" s="12">
        <f>(G42/H42)*100</f>
        <v>88.45454545454545</v>
      </c>
      <c r="K42" s="12">
        <v>885</v>
      </c>
      <c r="L42" s="12">
        <v>1100</v>
      </c>
      <c r="M42" s="12">
        <v>2016</v>
      </c>
      <c r="N42" s="10">
        <f>IF(W42="MI",K42-10,K42)</f>
        <v>885</v>
      </c>
      <c r="O42" s="2">
        <f>(N42/L42)*100</f>
        <v>80.45454545454545</v>
      </c>
      <c r="P42" s="6">
        <v>313</v>
      </c>
      <c r="Q42" s="12">
        <v>800</v>
      </c>
      <c r="R42" s="12">
        <f>(P42/Q42)*100</f>
        <v>39.125</v>
      </c>
      <c r="S42" s="12">
        <f>(J42*0.1)</f>
        <v>8.845454545454546</v>
      </c>
      <c r="T42" s="2">
        <f>(O42*0.5)</f>
        <v>40.22727272727273</v>
      </c>
      <c r="U42" s="12">
        <f>P42*40/Q42</f>
        <v>15.65</v>
      </c>
      <c r="V42" s="11">
        <f>(S42+T42+U42)</f>
        <v>64.72272727272727</v>
      </c>
      <c r="W42" s="12">
        <v>0</v>
      </c>
      <c r="X42" s="12"/>
    </row>
    <row r="43" spans="1:24" ht="18" customHeight="1">
      <c r="A43" s="6">
        <v>39</v>
      </c>
      <c r="B43" s="12" t="s">
        <v>510</v>
      </c>
      <c r="C43" s="12" t="s">
        <v>511</v>
      </c>
      <c r="D43" s="12" t="s">
        <v>25</v>
      </c>
      <c r="E43" s="8" t="s">
        <v>512</v>
      </c>
      <c r="F43" s="7" t="s">
        <v>504</v>
      </c>
      <c r="G43" s="9">
        <v>754</v>
      </c>
      <c r="H43" s="10">
        <v>1050</v>
      </c>
      <c r="I43" s="10">
        <v>2012</v>
      </c>
      <c r="J43" s="2">
        <f>(G43/H43)*100</f>
        <v>71.80952380952381</v>
      </c>
      <c r="K43" s="9">
        <v>819</v>
      </c>
      <c r="L43" s="10">
        <v>1100</v>
      </c>
      <c r="M43" s="10">
        <v>2014</v>
      </c>
      <c r="N43" s="10">
        <f>IF(W43="MI",K43-10,K43)</f>
        <v>819</v>
      </c>
      <c r="O43" s="2">
        <f>(N43/L43)*100</f>
        <v>74.45454545454545</v>
      </c>
      <c r="P43" s="6">
        <v>403</v>
      </c>
      <c r="Q43" s="6">
        <v>800</v>
      </c>
      <c r="R43" s="2">
        <f>(P43/Q43)*100</f>
        <v>50.375</v>
      </c>
      <c r="S43" s="2">
        <f>(J43*0.1)</f>
        <v>7.180952380952381</v>
      </c>
      <c r="T43" s="2">
        <f>(O43*0.5)</f>
        <v>37.22727272727273</v>
      </c>
      <c r="U43" s="10">
        <f>P43*40/Q43</f>
        <v>20.15</v>
      </c>
      <c r="V43" s="11">
        <f>(S43+T43+U43)</f>
        <v>64.55822510822512</v>
      </c>
      <c r="W43" s="6">
        <v>0</v>
      </c>
      <c r="X43" s="12"/>
    </row>
    <row r="44" spans="1:24" ht="18" customHeight="1">
      <c r="A44" s="6">
        <v>40</v>
      </c>
      <c r="B44" s="12" t="s">
        <v>520</v>
      </c>
      <c r="C44" s="12" t="s">
        <v>521</v>
      </c>
      <c r="D44" s="12" t="s">
        <v>25</v>
      </c>
      <c r="E44" s="8">
        <v>36195</v>
      </c>
      <c r="F44" s="7" t="s">
        <v>80</v>
      </c>
      <c r="G44" s="9">
        <v>930</v>
      </c>
      <c r="H44" s="10">
        <v>1100</v>
      </c>
      <c r="I44" s="10">
        <v>2015</v>
      </c>
      <c r="J44" s="2">
        <f>(G44/H44)*100</f>
        <v>84.54545454545455</v>
      </c>
      <c r="K44" s="9">
        <v>869</v>
      </c>
      <c r="L44" s="10">
        <v>1100</v>
      </c>
      <c r="M44" s="10">
        <v>2017</v>
      </c>
      <c r="N44" s="10">
        <f>IF(W44="MI",K44-10,K44)</f>
        <v>869</v>
      </c>
      <c r="O44" s="2">
        <f>(N44/L44)*100</f>
        <v>79</v>
      </c>
      <c r="P44" s="6">
        <v>332</v>
      </c>
      <c r="Q44" s="6">
        <v>800</v>
      </c>
      <c r="R44" s="2">
        <f>(P44/Q44)*100</f>
        <v>41.5</v>
      </c>
      <c r="S44" s="2">
        <f>(J44*0.1)</f>
        <v>8.454545454545455</v>
      </c>
      <c r="T44" s="2">
        <f>(O44*0.5)</f>
        <v>39.5</v>
      </c>
      <c r="U44" s="10">
        <f>P44*40/Q44</f>
        <v>16.6</v>
      </c>
      <c r="V44" s="11">
        <f>(S44+T44+U44)</f>
        <v>64.55454545454546</v>
      </c>
      <c r="W44" s="6">
        <v>0</v>
      </c>
      <c r="X44" s="12"/>
    </row>
    <row r="45" spans="1:24" ht="18" customHeight="1">
      <c r="A45" s="6">
        <v>41</v>
      </c>
      <c r="B45" s="12" t="s">
        <v>527</v>
      </c>
      <c r="C45" s="12" t="s">
        <v>528</v>
      </c>
      <c r="D45" s="12" t="s">
        <v>25</v>
      </c>
      <c r="E45" s="8">
        <v>36407</v>
      </c>
      <c r="F45" s="7" t="s">
        <v>63</v>
      </c>
      <c r="G45" s="9">
        <v>885</v>
      </c>
      <c r="H45" s="10">
        <v>1100</v>
      </c>
      <c r="I45" s="10">
        <v>2015</v>
      </c>
      <c r="J45" s="2">
        <f>(G45/H45)*100</f>
        <v>80.45454545454545</v>
      </c>
      <c r="K45" s="9">
        <v>918</v>
      </c>
      <c r="L45" s="10">
        <v>1100</v>
      </c>
      <c r="M45" s="10">
        <v>2017</v>
      </c>
      <c r="N45" s="10">
        <f>IF(W45="MI",K45-10,K45)</f>
        <v>918</v>
      </c>
      <c r="O45" s="2">
        <f>(N45/L45)*100</f>
        <v>83.45454545454545</v>
      </c>
      <c r="P45" s="6">
        <v>293</v>
      </c>
      <c r="Q45" s="6">
        <v>800</v>
      </c>
      <c r="R45" s="2">
        <f>(P45/Q45)*100</f>
        <v>36.625</v>
      </c>
      <c r="S45" s="2">
        <f>(J45*0.1)</f>
        <v>8.045454545454545</v>
      </c>
      <c r="T45" s="2">
        <f>(O45*0.5)</f>
        <v>41.72727272727273</v>
      </c>
      <c r="U45" s="10">
        <f>P45*40/Q45</f>
        <v>14.65</v>
      </c>
      <c r="V45" s="11">
        <f>(S45+T45+U45)</f>
        <v>64.42272727272727</v>
      </c>
      <c r="W45" s="6">
        <v>0</v>
      </c>
      <c r="X45" s="12"/>
    </row>
    <row r="46" spans="1:24" ht="18" customHeight="1">
      <c r="A46" s="6">
        <v>42</v>
      </c>
      <c r="B46" s="12" t="s">
        <v>703</v>
      </c>
      <c r="C46" s="12" t="s">
        <v>704</v>
      </c>
      <c r="D46" s="12" t="s">
        <v>25</v>
      </c>
      <c r="E46" s="8">
        <v>35869</v>
      </c>
      <c r="F46" s="7" t="s">
        <v>119</v>
      </c>
      <c r="G46" s="9">
        <v>973</v>
      </c>
      <c r="H46" s="10">
        <v>1100</v>
      </c>
      <c r="I46" s="10">
        <v>2014</v>
      </c>
      <c r="J46" s="2">
        <f>(G46/H46)*100</f>
        <v>88.45454545454545</v>
      </c>
      <c r="K46" s="9">
        <v>885</v>
      </c>
      <c r="L46" s="10">
        <v>1100</v>
      </c>
      <c r="M46" s="10">
        <v>2016</v>
      </c>
      <c r="N46" s="10">
        <f>IF(W46="MI",K46-10,K46)</f>
        <v>885</v>
      </c>
      <c r="O46" s="2">
        <f>(N46/L46)*100</f>
        <v>80.45454545454545</v>
      </c>
      <c r="P46" s="6">
        <v>303</v>
      </c>
      <c r="Q46" s="6">
        <v>800</v>
      </c>
      <c r="R46" s="2">
        <f>(P46/Q46)*100</f>
        <v>37.875</v>
      </c>
      <c r="S46" s="2">
        <f>(J46*0.1)</f>
        <v>8.845454545454546</v>
      </c>
      <c r="T46" s="2">
        <f>(O46*0.5)</f>
        <v>40.22727272727273</v>
      </c>
      <c r="U46" s="10">
        <f>P46*40/Q46</f>
        <v>15.15</v>
      </c>
      <c r="V46" s="11">
        <f>(S46+T46+U46)</f>
        <v>64.22272727272727</v>
      </c>
      <c r="W46" s="6"/>
      <c r="X46" s="12"/>
    </row>
    <row r="47" spans="1:24" ht="18" customHeight="1">
      <c r="A47" s="6">
        <v>43</v>
      </c>
      <c r="B47" s="7" t="s">
        <v>230</v>
      </c>
      <c r="C47" s="7" t="s">
        <v>231</v>
      </c>
      <c r="D47" s="7" t="s">
        <v>25</v>
      </c>
      <c r="E47" s="8" t="s">
        <v>232</v>
      </c>
      <c r="F47" s="7" t="s">
        <v>87</v>
      </c>
      <c r="G47" s="9">
        <v>886</v>
      </c>
      <c r="H47" s="10">
        <v>1100</v>
      </c>
      <c r="I47" s="10">
        <v>2014</v>
      </c>
      <c r="J47" s="2">
        <f>(G47/H47)*100</f>
        <v>80.54545454545455</v>
      </c>
      <c r="K47" s="9">
        <v>841</v>
      </c>
      <c r="L47" s="10">
        <v>1100</v>
      </c>
      <c r="M47" s="10">
        <v>2017</v>
      </c>
      <c r="N47" s="10">
        <f>IF(W47="MI",K47-10,K47)</f>
        <v>831</v>
      </c>
      <c r="O47" s="2">
        <f>(N47/L47)*100</f>
        <v>75.54545454545455</v>
      </c>
      <c r="P47" s="6">
        <v>366</v>
      </c>
      <c r="Q47" s="6">
        <v>800</v>
      </c>
      <c r="R47" s="2">
        <f>(P47/Q47)*100</f>
        <v>45.75</v>
      </c>
      <c r="S47" s="2">
        <f>(J47*0.1)</f>
        <v>8.054545454545455</v>
      </c>
      <c r="T47" s="2">
        <f>(O47*0.5)</f>
        <v>37.77272727272727</v>
      </c>
      <c r="U47" s="10">
        <f>P47*40/Q47</f>
        <v>18.3</v>
      </c>
      <c r="V47" s="11">
        <f>(S47+T47+U47)</f>
        <v>64.12727272727273</v>
      </c>
      <c r="W47" s="6" t="s">
        <v>22</v>
      </c>
      <c r="X47" s="12"/>
    </row>
    <row r="48" spans="1:24" ht="18" customHeight="1">
      <c r="A48" s="6">
        <v>44</v>
      </c>
      <c r="B48" s="12" t="s">
        <v>352</v>
      </c>
      <c r="C48" s="12" t="s">
        <v>353</v>
      </c>
      <c r="D48" s="12" t="s">
        <v>25</v>
      </c>
      <c r="E48" s="8" t="s">
        <v>354</v>
      </c>
      <c r="F48" s="7" t="s">
        <v>56</v>
      </c>
      <c r="G48" s="9">
        <v>951</v>
      </c>
      <c r="H48" s="10">
        <v>1100</v>
      </c>
      <c r="I48" s="10">
        <v>2016</v>
      </c>
      <c r="J48" s="2">
        <f>(G48/H48)*100</f>
        <v>86.45454545454545</v>
      </c>
      <c r="K48" s="9">
        <v>907</v>
      </c>
      <c r="L48" s="10">
        <v>1100</v>
      </c>
      <c r="M48" s="10">
        <v>2018</v>
      </c>
      <c r="N48" s="10">
        <f>IF(W48="MI",K48-10,K48)</f>
        <v>907</v>
      </c>
      <c r="O48" s="2">
        <f>(N48/L48)*100</f>
        <v>82.45454545454545</v>
      </c>
      <c r="P48" s="6">
        <v>284</v>
      </c>
      <c r="Q48" s="6">
        <v>800</v>
      </c>
      <c r="R48" s="2">
        <f>(P48/Q48)*100</f>
        <v>35.5</v>
      </c>
      <c r="S48" s="2">
        <f>(J48*0.1)</f>
        <v>8.645454545454546</v>
      </c>
      <c r="T48" s="2">
        <f>(O48*0.5)</f>
        <v>41.22727272727273</v>
      </c>
      <c r="U48" s="10">
        <f>P48*40/Q48</f>
        <v>14.2</v>
      </c>
      <c r="V48" s="11">
        <f>(S48+T48+U48)</f>
        <v>64.07272727272728</v>
      </c>
      <c r="W48" s="6">
        <v>0</v>
      </c>
      <c r="X48" s="12"/>
    </row>
    <row r="49" spans="1:24" ht="18" customHeight="1">
      <c r="A49" s="6">
        <v>45</v>
      </c>
      <c r="B49" s="12" t="s">
        <v>538</v>
      </c>
      <c r="C49" s="12" t="s">
        <v>539</v>
      </c>
      <c r="D49" s="12" t="s">
        <v>25</v>
      </c>
      <c r="E49" s="8">
        <v>36892</v>
      </c>
      <c r="F49" s="7" t="s">
        <v>73</v>
      </c>
      <c r="G49" s="9">
        <v>793</v>
      </c>
      <c r="H49" s="10">
        <v>1050</v>
      </c>
      <c r="I49" s="10">
        <v>2015</v>
      </c>
      <c r="J49" s="2">
        <f>(G49/H49)*100</f>
        <v>75.52380952380953</v>
      </c>
      <c r="K49" s="9">
        <v>843</v>
      </c>
      <c r="L49" s="10">
        <v>1100</v>
      </c>
      <c r="M49" s="10">
        <v>2017</v>
      </c>
      <c r="N49" s="10">
        <f>IF(W49="MI",K49-10,K49)</f>
        <v>843</v>
      </c>
      <c r="O49" s="2">
        <f>(N49/L49)*100</f>
        <v>76.63636363636364</v>
      </c>
      <c r="P49" s="6">
        <v>364</v>
      </c>
      <c r="Q49" s="6">
        <v>800</v>
      </c>
      <c r="R49" s="2">
        <f>(P49/Q49)*100</f>
        <v>45.5</v>
      </c>
      <c r="S49" s="2">
        <f>(J49*0.1)</f>
        <v>7.552380952380954</v>
      </c>
      <c r="T49" s="2">
        <f>(O49*0.5)</f>
        <v>38.31818181818182</v>
      </c>
      <c r="U49" s="10">
        <f>P49*40/Q49</f>
        <v>18.2</v>
      </c>
      <c r="V49" s="11">
        <f>(S49+T49+U49)</f>
        <v>64.07056277056277</v>
      </c>
      <c r="W49" s="6">
        <v>0</v>
      </c>
      <c r="X49" s="12"/>
    </row>
    <row r="50" spans="1:24" ht="18" customHeight="1">
      <c r="A50" s="6">
        <v>46</v>
      </c>
      <c r="B50" s="12" t="s">
        <v>106</v>
      </c>
      <c r="C50" s="12" t="s">
        <v>107</v>
      </c>
      <c r="D50" s="7" t="s">
        <v>25</v>
      </c>
      <c r="E50" s="8">
        <v>36231</v>
      </c>
      <c r="F50" s="7" t="s">
        <v>108</v>
      </c>
      <c r="G50" s="9">
        <v>875</v>
      </c>
      <c r="H50" s="10">
        <v>1100</v>
      </c>
      <c r="I50" s="10">
        <v>2015</v>
      </c>
      <c r="J50" s="2">
        <f>(G50/H50)*100</f>
        <v>79.54545454545455</v>
      </c>
      <c r="K50" s="9">
        <v>855</v>
      </c>
      <c r="L50" s="10">
        <v>1100</v>
      </c>
      <c r="M50" s="10">
        <v>2017</v>
      </c>
      <c r="N50" s="10">
        <f>IF(W50="MI",K50-10,K50)</f>
        <v>845</v>
      </c>
      <c r="O50" s="2">
        <f>(N50/L50)*100</f>
        <v>76.81818181818181</v>
      </c>
      <c r="P50" s="6">
        <v>354</v>
      </c>
      <c r="Q50" s="6">
        <v>800</v>
      </c>
      <c r="R50" s="2">
        <f>(P50/Q50)*100</f>
        <v>44.25</v>
      </c>
      <c r="S50" s="2">
        <f>(J50*0.1)</f>
        <v>7.954545454545455</v>
      </c>
      <c r="T50" s="2">
        <f>(O50*0.5)</f>
        <v>38.40909090909091</v>
      </c>
      <c r="U50" s="10">
        <f>P50*40/Q50</f>
        <v>17.7</v>
      </c>
      <c r="V50" s="11">
        <f>(S50+T50+U50)</f>
        <v>64.06363636363636</v>
      </c>
      <c r="W50" s="6" t="s">
        <v>22</v>
      </c>
      <c r="X50" s="12"/>
    </row>
    <row r="51" spans="1:24" ht="18" customHeight="1">
      <c r="A51" s="6">
        <v>47</v>
      </c>
      <c r="B51" s="12" t="s">
        <v>597</v>
      </c>
      <c r="C51" s="12" t="s">
        <v>598</v>
      </c>
      <c r="D51" s="12" t="s">
        <v>25</v>
      </c>
      <c r="E51" s="13">
        <v>36496</v>
      </c>
      <c r="F51" s="12" t="s">
        <v>73</v>
      </c>
      <c r="G51" s="9">
        <v>850</v>
      </c>
      <c r="H51" s="10">
        <v>1100</v>
      </c>
      <c r="I51" s="10">
        <v>2014</v>
      </c>
      <c r="J51" s="2">
        <f>(G51/H51)*100</f>
        <v>77.27272727272727</v>
      </c>
      <c r="K51" s="9">
        <v>858</v>
      </c>
      <c r="L51" s="10">
        <v>1100</v>
      </c>
      <c r="M51" s="10">
        <v>2017</v>
      </c>
      <c r="N51" s="10">
        <f>IF(W51="MI",K51-10,K51)</f>
        <v>848</v>
      </c>
      <c r="O51" s="2">
        <f>(N51/L51)*100</f>
        <v>77.0909090909091</v>
      </c>
      <c r="P51" s="6">
        <v>350</v>
      </c>
      <c r="Q51" s="6">
        <v>800</v>
      </c>
      <c r="R51" s="2">
        <f>(P51/Q51)*100</f>
        <v>43.75</v>
      </c>
      <c r="S51" s="2">
        <f>(J51*0.1)</f>
        <v>7.727272727272727</v>
      </c>
      <c r="T51" s="2">
        <f>(O51*0.5)</f>
        <v>38.54545454545455</v>
      </c>
      <c r="U51" s="10">
        <f>P51*40/Q51</f>
        <v>17.5</v>
      </c>
      <c r="V51" s="11">
        <f>(S51+T51+U51)</f>
        <v>63.77272727272727</v>
      </c>
      <c r="W51" s="6" t="s">
        <v>22</v>
      </c>
      <c r="X51" s="12"/>
    </row>
    <row r="52" spans="1:24" ht="18" customHeight="1">
      <c r="A52" s="6">
        <v>48</v>
      </c>
      <c r="B52" s="12" t="s">
        <v>365</v>
      </c>
      <c r="C52" s="12" t="s">
        <v>366</v>
      </c>
      <c r="D52" s="12" t="s">
        <v>25</v>
      </c>
      <c r="E52" s="8">
        <v>36015</v>
      </c>
      <c r="F52" s="7" t="s">
        <v>41</v>
      </c>
      <c r="G52" s="9">
        <v>923</v>
      </c>
      <c r="H52" s="10">
        <v>1100</v>
      </c>
      <c r="I52" s="10">
        <v>2015</v>
      </c>
      <c r="J52" s="2">
        <f>(G52/H52)*100</f>
        <v>83.9090909090909</v>
      </c>
      <c r="K52" s="9">
        <v>857</v>
      </c>
      <c r="L52" s="10">
        <v>1100</v>
      </c>
      <c r="M52" s="10">
        <v>2016</v>
      </c>
      <c r="N52" s="10">
        <f>IF(W52="MI",K52-10,K52)</f>
        <v>847</v>
      </c>
      <c r="O52" s="2">
        <f>(N52/L52)*100</f>
        <v>77</v>
      </c>
      <c r="P52" s="6">
        <v>337</v>
      </c>
      <c r="Q52" s="6">
        <v>800</v>
      </c>
      <c r="R52" s="2">
        <f>(P52/Q52)*100</f>
        <v>42.125</v>
      </c>
      <c r="S52" s="2">
        <f>(J52*0.1)</f>
        <v>8.39090909090909</v>
      </c>
      <c r="T52" s="2">
        <f>(O52*0.5)</f>
        <v>38.5</v>
      </c>
      <c r="U52" s="10">
        <f>P52*40/Q52</f>
        <v>16.85</v>
      </c>
      <c r="V52" s="11">
        <f>(S52+T52+U52)</f>
        <v>63.74090909090909</v>
      </c>
      <c r="W52" s="6" t="s">
        <v>22</v>
      </c>
      <c r="X52" s="12"/>
    </row>
    <row r="53" spans="1:24" ht="18" customHeight="1">
      <c r="A53" s="6">
        <v>49</v>
      </c>
      <c r="B53" s="12" t="s">
        <v>687</v>
      </c>
      <c r="C53" s="12" t="s">
        <v>688</v>
      </c>
      <c r="D53" s="12" t="s">
        <v>36</v>
      </c>
      <c r="E53" s="13">
        <v>35405</v>
      </c>
      <c r="F53" s="12" t="s">
        <v>451</v>
      </c>
      <c r="G53" s="9">
        <v>923</v>
      </c>
      <c r="H53" s="10">
        <v>1050</v>
      </c>
      <c r="I53" s="10">
        <v>2013</v>
      </c>
      <c r="J53" s="2">
        <f>(G53/H53)*100</f>
        <v>87.90476190476191</v>
      </c>
      <c r="K53" s="9">
        <v>891</v>
      </c>
      <c r="L53" s="10">
        <v>1100</v>
      </c>
      <c r="M53" s="10">
        <v>2015</v>
      </c>
      <c r="N53" s="10">
        <f>IF(W53="MI",K53-10,K53)</f>
        <v>891</v>
      </c>
      <c r="O53" s="2">
        <f>(N53/L53)*100</f>
        <v>81</v>
      </c>
      <c r="P53" s="6">
        <v>289</v>
      </c>
      <c r="Q53" s="6">
        <v>800</v>
      </c>
      <c r="R53" s="2">
        <f>(P53/Q53)*100</f>
        <v>36.125</v>
      </c>
      <c r="S53" s="2">
        <f>(J53*0.1)</f>
        <v>8.790476190476191</v>
      </c>
      <c r="T53" s="2">
        <f>(O53*0.5)</f>
        <v>40.5</v>
      </c>
      <c r="U53" s="10">
        <f>P53*40/Q53</f>
        <v>14.45</v>
      </c>
      <c r="V53" s="11">
        <f>(S53+T53+U53)</f>
        <v>63.74047619047619</v>
      </c>
      <c r="W53" s="6">
        <v>0</v>
      </c>
      <c r="X53" s="12"/>
    </row>
    <row r="54" spans="1:24" ht="18" customHeight="1">
      <c r="A54" s="6">
        <v>50</v>
      </c>
      <c r="B54" s="7" t="s">
        <v>331</v>
      </c>
      <c r="C54" s="7" t="s">
        <v>332</v>
      </c>
      <c r="D54" s="7" t="s">
        <v>25</v>
      </c>
      <c r="E54" s="8">
        <v>36681</v>
      </c>
      <c r="F54" s="7" t="s">
        <v>119</v>
      </c>
      <c r="G54" s="9">
        <v>977</v>
      </c>
      <c r="H54" s="10">
        <v>1100</v>
      </c>
      <c r="I54" s="10">
        <v>2016</v>
      </c>
      <c r="J54" s="2">
        <f>(G54/H54)*100</f>
        <v>88.81818181818181</v>
      </c>
      <c r="K54" s="9">
        <v>908</v>
      </c>
      <c r="L54" s="10">
        <v>1100</v>
      </c>
      <c r="M54" s="10">
        <v>2018</v>
      </c>
      <c r="N54" s="10">
        <f>IF(W54="MI",K54-10,K54)</f>
        <v>908</v>
      </c>
      <c r="O54" s="2">
        <f>(N54/L54)*100</f>
        <v>82.54545454545455</v>
      </c>
      <c r="P54" s="6">
        <v>271</v>
      </c>
      <c r="Q54" s="6">
        <v>800</v>
      </c>
      <c r="R54" s="2">
        <f>(P54/Q54)*100</f>
        <v>33.875</v>
      </c>
      <c r="S54" s="2">
        <f>(J54*0.1)</f>
        <v>8.881818181818181</v>
      </c>
      <c r="T54" s="2">
        <f>(O54*0.5)</f>
        <v>41.27272727272727</v>
      </c>
      <c r="U54" s="10">
        <f>P54*40/Q54</f>
        <v>13.55</v>
      </c>
      <c r="V54" s="11">
        <f>(S54+T54+U54)</f>
        <v>63.70454545454545</v>
      </c>
      <c r="W54" s="6">
        <v>0</v>
      </c>
      <c r="X54" s="12"/>
    </row>
    <row r="55" spans="1:24" ht="18" customHeight="1">
      <c r="A55" s="6">
        <v>51</v>
      </c>
      <c r="B55" s="7" t="s">
        <v>189</v>
      </c>
      <c r="C55" s="7" t="s">
        <v>190</v>
      </c>
      <c r="D55" s="7" t="s">
        <v>25</v>
      </c>
      <c r="E55" s="8" t="s">
        <v>191</v>
      </c>
      <c r="F55" s="7" t="s">
        <v>150</v>
      </c>
      <c r="G55" s="9">
        <v>971</v>
      </c>
      <c r="H55" s="10">
        <v>1100</v>
      </c>
      <c r="I55" s="10">
        <v>2014</v>
      </c>
      <c r="J55" s="2">
        <f>(G55/H55)*100</f>
        <v>88.27272727272727</v>
      </c>
      <c r="K55" s="9">
        <v>882</v>
      </c>
      <c r="L55" s="10">
        <v>1100</v>
      </c>
      <c r="M55" s="10">
        <v>2016</v>
      </c>
      <c r="N55" s="10">
        <f>IF(W55="MI",K55-10,K55)</f>
        <v>882</v>
      </c>
      <c r="O55" s="2">
        <f>(N55/L55)*100</f>
        <v>80.18181818181817</v>
      </c>
      <c r="P55" s="6">
        <v>287</v>
      </c>
      <c r="Q55" s="6">
        <v>800</v>
      </c>
      <c r="R55" s="2">
        <f>(P55/Q55)*100</f>
        <v>35.875</v>
      </c>
      <c r="S55" s="2">
        <f>(J55*0.1)</f>
        <v>8.827272727272726</v>
      </c>
      <c r="T55" s="2">
        <f>(O55*0.5)</f>
        <v>40.090909090909086</v>
      </c>
      <c r="U55" s="10">
        <f>P55*40/Q55</f>
        <v>14.35</v>
      </c>
      <c r="V55" s="11">
        <f>(S55+T55+U55)</f>
        <v>63.268181818181816</v>
      </c>
      <c r="W55" s="6">
        <v>0</v>
      </c>
      <c r="X55" s="12"/>
    </row>
    <row r="56" spans="1:24" ht="18" customHeight="1">
      <c r="A56" s="6">
        <v>52</v>
      </c>
      <c r="B56" s="7" t="s">
        <v>681</v>
      </c>
      <c r="C56" s="7" t="s">
        <v>213</v>
      </c>
      <c r="D56" s="7" t="s">
        <v>25</v>
      </c>
      <c r="E56" s="8" t="s">
        <v>682</v>
      </c>
      <c r="F56" s="7" t="s">
        <v>87</v>
      </c>
      <c r="G56" s="9">
        <v>934</v>
      </c>
      <c r="H56" s="10">
        <v>1100</v>
      </c>
      <c r="I56" s="10">
        <v>2015</v>
      </c>
      <c r="J56" s="2">
        <f>(G56/H56)*100</f>
        <v>84.9090909090909</v>
      </c>
      <c r="K56" s="9">
        <v>912</v>
      </c>
      <c r="L56" s="10">
        <v>1100</v>
      </c>
      <c r="M56" s="10">
        <v>2017</v>
      </c>
      <c r="N56" s="10">
        <f>IF(W56="MI",K56-10,K56)</f>
        <v>912</v>
      </c>
      <c r="O56" s="2">
        <f>(N56/L56)*100</f>
        <v>82.9090909090909</v>
      </c>
      <c r="P56" s="6">
        <v>265</v>
      </c>
      <c r="Q56" s="6">
        <v>800</v>
      </c>
      <c r="R56" s="2">
        <f>(P56/Q56)*100</f>
        <v>33.125</v>
      </c>
      <c r="S56" s="2">
        <f>(J56*0.1)</f>
        <v>8.49090909090909</v>
      </c>
      <c r="T56" s="2">
        <f>(O56*0.5)</f>
        <v>41.45454545454545</v>
      </c>
      <c r="U56" s="10">
        <f>P56*40/Q56</f>
        <v>13.25</v>
      </c>
      <c r="V56" s="11">
        <f>(S56+T56+U56)</f>
        <v>63.195454545454545</v>
      </c>
      <c r="W56" s="6">
        <v>0</v>
      </c>
      <c r="X56" s="12"/>
    </row>
    <row r="57" spans="1:24" ht="18" customHeight="1">
      <c r="A57" s="6">
        <v>53</v>
      </c>
      <c r="B57" s="12" t="s">
        <v>662</v>
      </c>
      <c r="C57" s="12" t="s">
        <v>663</v>
      </c>
      <c r="D57" s="12" t="s">
        <v>25</v>
      </c>
      <c r="E57" s="14" t="s">
        <v>664</v>
      </c>
      <c r="F57" s="12" t="s">
        <v>103</v>
      </c>
      <c r="G57" s="9">
        <v>958</v>
      </c>
      <c r="H57" s="10">
        <v>1100</v>
      </c>
      <c r="I57" s="10">
        <v>2015</v>
      </c>
      <c r="J57" s="2">
        <f>(G57/H57)*100</f>
        <v>87.09090909090908</v>
      </c>
      <c r="K57" s="9">
        <v>851</v>
      </c>
      <c r="L57" s="10">
        <v>1100</v>
      </c>
      <c r="M57" s="10">
        <v>2018</v>
      </c>
      <c r="N57" s="10">
        <f>IF(W57="MI",K57-10,K57)</f>
        <v>841</v>
      </c>
      <c r="O57" s="2">
        <f>(N57/L57)*100</f>
        <v>76.45454545454545</v>
      </c>
      <c r="P57" s="6">
        <v>325</v>
      </c>
      <c r="Q57" s="6">
        <v>800</v>
      </c>
      <c r="R57" s="2">
        <f>(P57/Q57)*100</f>
        <v>40.625</v>
      </c>
      <c r="S57" s="2">
        <f>(J57*0.1)</f>
        <v>8.709090909090909</v>
      </c>
      <c r="T57" s="2">
        <f>(O57*0.5)</f>
        <v>38.22727272727273</v>
      </c>
      <c r="U57" s="10">
        <f>P57*40/Q57</f>
        <v>16.25</v>
      </c>
      <c r="V57" s="11">
        <f>(S57+T57+U57)</f>
        <v>63.18636363636364</v>
      </c>
      <c r="W57" s="6" t="s">
        <v>22</v>
      </c>
      <c r="X57" s="12"/>
    </row>
    <row r="58" spans="1:24" ht="18" customHeight="1">
      <c r="A58" s="6">
        <v>54</v>
      </c>
      <c r="B58" s="12" t="s">
        <v>552</v>
      </c>
      <c r="C58" s="12" t="s">
        <v>553</v>
      </c>
      <c r="D58" s="12" t="s">
        <v>25</v>
      </c>
      <c r="E58" s="8">
        <v>36044</v>
      </c>
      <c r="F58" s="7" t="s">
        <v>127</v>
      </c>
      <c r="G58" s="9">
        <v>896</v>
      </c>
      <c r="H58" s="10">
        <v>1100</v>
      </c>
      <c r="I58" s="10">
        <v>2014</v>
      </c>
      <c r="J58" s="2">
        <f>(G58/H58)*100</f>
        <v>81.45454545454545</v>
      </c>
      <c r="K58" s="9">
        <v>855</v>
      </c>
      <c r="L58" s="10">
        <v>1100</v>
      </c>
      <c r="M58" s="10">
        <v>2016</v>
      </c>
      <c r="N58" s="10">
        <f>IF(W58="MI",K58-10,K58)</f>
        <v>855</v>
      </c>
      <c r="O58" s="2">
        <f>(N58/L58)*100</f>
        <v>77.72727272727272</v>
      </c>
      <c r="P58" s="6">
        <v>323</v>
      </c>
      <c r="Q58" s="6">
        <v>800</v>
      </c>
      <c r="R58" s="2">
        <f>(P58/Q58)*100</f>
        <v>40.375</v>
      </c>
      <c r="S58" s="2">
        <f>(J58*0.1)</f>
        <v>8.145454545454546</v>
      </c>
      <c r="T58" s="2">
        <f>(O58*0.5)</f>
        <v>38.86363636363636</v>
      </c>
      <c r="U58" s="10">
        <f>P58*40/Q58</f>
        <v>16.15</v>
      </c>
      <c r="V58" s="11">
        <f>(S58+T58+U58)</f>
        <v>63.15909090909091</v>
      </c>
      <c r="W58" s="6">
        <v>0</v>
      </c>
      <c r="X58" s="12"/>
    </row>
    <row r="59" spans="1:24" ht="18" customHeight="1">
      <c r="A59" s="6">
        <v>55</v>
      </c>
      <c r="B59" s="12" t="s">
        <v>649</v>
      </c>
      <c r="C59" s="12" t="s">
        <v>650</v>
      </c>
      <c r="D59" s="12" t="s">
        <v>25</v>
      </c>
      <c r="E59" s="13">
        <v>35830</v>
      </c>
      <c r="F59" s="12" t="s">
        <v>87</v>
      </c>
      <c r="G59" s="9">
        <v>907</v>
      </c>
      <c r="H59" s="10">
        <v>1100</v>
      </c>
      <c r="I59" s="10">
        <v>2014</v>
      </c>
      <c r="J59" s="2">
        <f>(G59/H59)*100</f>
        <v>82.45454545454545</v>
      </c>
      <c r="K59" s="9">
        <v>918</v>
      </c>
      <c r="L59" s="10">
        <v>1100</v>
      </c>
      <c r="M59" s="10">
        <v>2016</v>
      </c>
      <c r="N59" s="10">
        <f>IF(W59="MI",K59-10,K59)</f>
        <v>918</v>
      </c>
      <c r="O59" s="2">
        <f>(N59/L59)*100</f>
        <v>83.45454545454545</v>
      </c>
      <c r="P59" s="6">
        <v>259</v>
      </c>
      <c r="Q59" s="6">
        <v>800</v>
      </c>
      <c r="R59" s="2">
        <f>(P59/Q59)*100</f>
        <v>32.375</v>
      </c>
      <c r="S59" s="2">
        <f>(J59*0.1)</f>
        <v>8.245454545454546</v>
      </c>
      <c r="T59" s="2">
        <f>(O59*0.5)</f>
        <v>41.72727272727273</v>
      </c>
      <c r="U59" s="10">
        <f>P59*40/Q59</f>
        <v>12.95</v>
      </c>
      <c r="V59" s="11">
        <f>(S59+T59+U59)</f>
        <v>62.92272727272727</v>
      </c>
      <c r="W59" s="6">
        <v>0</v>
      </c>
      <c r="X59" s="12"/>
    </row>
    <row r="60" spans="1:24" ht="18" customHeight="1">
      <c r="A60" s="6">
        <v>56</v>
      </c>
      <c r="B60" s="12" t="s">
        <v>632</v>
      </c>
      <c r="C60" s="12" t="s">
        <v>633</v>
      </c>
      <c r="D60" s="12" t="s">
        <v>25</v>
      </c>
      <c r="E60" s="14" t="s">
        <v>634</v>
      </c>
      <c r="F60" s="12" t="s">
        <v>87</v>
      </c>
      <c r="G60" s="9">
        <v>655</v>
      </c>
      <c r="H60" s="10">
        <v>850</v>
      </c>
      <c r="I60" s="10">
        <v>2014</v>
      </c>
      <c r="J60" s="2">
        <f>(G60/H60)*100</f>
        <v>77.05882352941177</v>
      </c>
      <c r="K60" s="9">
        <v>880</v>
      </c>
      <c r="L60" s="10">
        <v>1100</v>
      </c>
      <c r="M60" s="10">
        <v>2017</v>
      </c>
      <c r="N60" s="10">
        <f>IF(W60="MI",K60-10,K60)</f>
        <v>870</v>
      </c>
      <c r="O60" s="2">
        <f>(N60/L60)*100</f>
        <v>79.0909090909091</v>
      </c>
      <c r="P60" s="6">
        <v>308</v>
      </c>
      <c r="Q60" s="6">
        <v>800</v>
      </c>
      <c r="R60" s="2">
        <f>(P60/Q60)*100</f>
        <v>38.5</v>
      </c>
      <c r="S60" s="2">
        <f>(J60*0.1)</f>
        <v>7.7058823529411775</v>
      </c>
      <c r="T60" s="2">
        <f>(O60*0.5)</f>
        <v>39.54545454545455</v>
      </c>
      <c r="U60" s="10">
        <f>P60*40/Q60</f>
        <v>15.4</v>
      </c>
      <c r="V60" s="11">
        <f>(S60+T60+U60)</f>
        <v>62.65133689839572</v>
      </c>
      <c r="W60" s="6" t="s">
        <v>22</v>
      </c>
      <c r="X60" s="12"/>
    </row>
    <row r="61" spans="1:24" ht="18" customHeight="1">
      <c r="A61" s="6">
        <v>57</v>
      </c>
      <c r="B61" s="12" t="s">
        <v>578</v>
      </c>
      <c r="C61" s="12" t="s">
        <v>579</v>
      </c>
      <c r="D61" s="12" t="s">
        <v>25</v>
      </c>
      <c r="E61" s="13">
        <v>36162</v>
      </c>
      <c r="F61" s="12" t="s">
        <v>127</v>
      </c>
      <c r="G61" s="9">
        <v>885</v>
      </c>
      <c r="H61" s="10">
        <v>1100</v>
      </c>
      <c r="I61" s="10">
        <v>2014</v>
      </c>
      <c r="J61" s="2">
        <f>(G61/H61)*100</f>
        <v>80.45454545454545</v>
      </c>
      <c r="K61" s="9">
        <v>874</v>
      </c>
      <c r="L61" s="10">
        <v>1100</v>
      </c>
      <c r="M61" s="10">
        <v>2016</v>
      </c>
      <c r="N61" s="10">
        <f>IF(W61="MI",K61-10,K61)</f>
        <v>874</v>
      </c>
      <c r="O61" s="2">
        <f>(N61/L61)*100</f>
        <v>79.45454545454545</v>
      </c>
      <c r="P61" s="6">
        <v>296</v>
      </c>
      <c r="Q61" s="6">
        <v>800</v>
      </c>
      <c r="R61" s="2">
        <f>(P61/Q61)*100</f>
        <v>37</v>
      </c>
      <c r="S61" s="2">
        <f>(J61*0.1)</f>
        <v>8.045454545454545</v>
      </c>
      <c r="T61" s="2">
        <f>(O61*0.5)</f>
        <v>39.72727272727273</v>
      </c>
      <c r="U61" s="10">
        <f>P61*40/Q61</f>
        <v>14.8</v>
      </c>
      <c r="V61" s="11">
        <f>(S61+T61+U61)</f>
        <v>62.57272727272728</v>
      </c>
      <c r="W61" s="6">
        <v>0</v>
      </c>
      <c r="X61" s="12"/>
    </row>
    <row r="62" spans="1:24" ht="18" customHeight="1">
      <c r="A62" s="6">
        <v>58</v>
      </c>
      <c r="B62" s="12" t="s">
        <v>594</v>
      </c>
      <c r="C62" s="12" t="s">
        <v>595</v>
      </c>
      <c r="D62" s="12" t="s">
        <v>25</v>
      </c>
      <c r="E62" s="14" t="s">
        <v>596</v>
      </c>
      <c r="F62" s="12" t="s">
        <v>119</v>
      </c>
      <c r="G62" s="9">
        <v>960</v>
      </c>
      <c r="H62" s="10">
        <v>1100</v>
      </c>
      <c r="I62" s="10">
        <v>2015</v>
      </c>
      <c r="J62" s="2">
        <f>(G62/H62)*100</f>
        <v>87.27272727272727</v>
      </c>
      <c r="K62" s="9">
        <v>885</v>
      </c>
      <c r="L62" s="10">
        <v>1100</v>
      </c>
      <c r="M62" s="10">
        <v>2017</v>
      </c>
      <c r="N62" s="10">
        <f>IF(W62="MI",K62-10,K62)</f>
        <v>885</v>
      </c>
      <c r="O62" s="2">
        <f>(N62/L62)*100</f>
        <v>80.45454545454545</v>
      </c>
      <c r="P62" s="6">
        <v>272</v>
      </c>
      <c r="Q62" s="6">
        <v>800</v>
      </c>
      <c r="R62" s="2">
        <f>(P62/Q62)*100</f>
        <v>34</v>
      </c>
      <c r="S62" s="2">
        <f>(J62*0.1)</f>
        <v>8.727272727272727</v>
      </c>
      <c r="T62" s="2">
        <f>(O62*0.5)</f>
        <v>40.22727272727273</v>
      </c>
      <c r="U62" s="10">
        <f>P62*40/Q62</f>
        <v>13.6</v>
      </c>
      <c r="V62" s="11">
        <f>(S62+T62+U62)</f>
        <v>62.554545454545455</v>
      </c>
      <c r="W62" s="6">
        <v>0</v>
      </c>
      <c r="X62" s="12"/>
    </row>
    <row r="63" spans="1:24" ht="18" customHeight="1">
      <c r="A63" s="6">
        <v>59</v>
      </c>
      <c r="B63" s="12" t="s">
        <v>550</v>
      </c>
      <c r="C63" s="12" t="s">
        <v>551</v>
      </c>
      <c r="D63" s="12" t="s">
        <v>25</v>
      </c>
      <c r="E63" s="8">
        <v>35615</v>
      </c>
      <c r="F63" s="7" t="s">
        <v>155</v>
      </c>
      <c r="G63" s="9">
        <v>877</v>
      </c>
      <c r="H63" s="10">
        <v>1100</v>
      </c>
      <c r="I63" s="10">
        <v>2014</v>
      </c>
      <c r="J63" s="2">
        <f>(G63/H63)*100</f>
        <v>79.72727272727272</v>
      </c>
      <c r="K63" s="9">
        <v>886</v>
      </c>
      <c r="L63" s="10">
        <v>1100</v>
      </c>
      <c r="M63" s="10">
        <v>2016</v>
      </c>
      <c r="N63" s="10">
        <f>IF(W63="MI",K63-10,K63)</f>
        <v>886</v>
      </c>
      <c r="O63" s="2">
        <f>(N63/L63)*100</f>
        <v>80.54545454545455</v>
      </c>
      <c r="P63" s="6">
        <v>281</v>
      </c>
      <c r="Q63" s="6">
        <v>800</v>
      </c>
      <c r="R63" s="2">
        <f>(P63/Q63)*100</f>
        <v>35.125</v>
      </c>
      <c r="S63" s="2">
        <f>(J63*0.1)</f>
        <v>7.972727272727273</v>
      </c>
      <c r="T63" s="2">
        <f>(O63*0.5)</f>
        <v>40.27272727272727</v>
      </c>
      <c r="U63" s="10">
        <f>P63*40/Q63</f>
        <v>14.05</v>
      </c>
      <c r="V63" s="11">
        <f>(S63+T63+U63)</f>
        <v>62.29545454545455</v>
      </c>
      <c r="W63" s="6">
        <v>0</v>
      </c>
      <c r="X63" s="12"/>
    </row>
    <row r="64" spans="1:24" ht="18" customHeight="1">
      <c r="A64" s="6">
        <v>60</v>
      </c>
      <c r="B64" s="7" t="s">
        <v>27</v>
      </c>
      <c r="C64" s="7" t="s">
        <v>28</v>
      </c>
      <c r="D64" s="7" t="s">
        <v>25</v>
      </c>
      <c r="E64" s="8">
        <v>35799</v>
      </c>
      <c r="F64" s="7" t="s">
        <v>29</v>
      </c>
      <c r="G64" s="9">
        <v>934</v>
      </c>
      <c r="H64" s="10">
        <v>1100</v>
      </c>
      <c r="I64" s="10">
        <v>2014</v>
      </c>
      <c r="J64" s="2">
        <f>(G64/H64)*100</f>
        <v>84.9090909090909</v>
      </c>
      <c r="K64" s="9">
        <v>885</v>
      </c>
      <c r="L64" s="10">
        <v>1100</v>
      </c>
      <c r="M64" s="10">
        <v>2016</v>
      </c>
      <c r="N64" s="10">
        <f>IF(W64="MI",K64-10,K64)</f>
        <v>885</v>
      </c>
      <c r="O64" s="2">
        <f>(N64/L64)*100</f>
        <v>80.45454545454545</v>
      </c>
      <c r="P64" s="6">
        <v>270</v>
      </c>
      <c r="Q64" s="6">
        <v>800</v>
      </c>
      <c r="R64" s="2">
        <f>(P64/Q64)*100</f>
        <v>33.75</v>
      </c>
      <c r="S64" s="2">
        <f>(J64*0.1)</f>
        <v>8.49090909090909</v>
      </c>
      <c r="T64" s="2">
        <f>(O64*0.5)</f>
        <v>40.22727272727273</v>
      </c>
      <c r="U64" s="10">
        <f>P64*40/Q64</f>
        <v>13.5</v>
      </c>
      <c r="V64" s="11">
        <f>(S64+T64+U64)</f>
        <v>62.21818181818182</v>
      </c>
      <c r="W64" s="6">
        <v>0</v>
      </c>
      <c r="X64" s="12"/>
    </row>
    <row r="65" spans="1:24" ht="18" customHeight="1">
      <c r="A65" s="6">
        <v>61</v>
      </c>
      <c r="B65" s="12" t="s">
        <v>559</v>
      </c>
      <c r="C65" s="12" t="s">
        <v>70</v>
      </c>
      <c r="D65" s="12" t="s">
        <v>25</v>
      </c>
      <c r="E65" s="14" t="s">
        <v>560</v>
      </c>
      <c r="F65" s="12" t="s">
        <v>116</v>
      </c>
      <c r="G65" s="9">
        <v>926</v>
      </c>
      <c r="H65" s="10">
        <v>1100</v>
      </c>
      <c r="I65" s="10">
        <v>2015</v>
      </c>
      <c r="J65" s="2">
        <f>(G65/H65)*100</f>
        <v>84.18181818181819</v>
      </c>
      <c r="K65" s="9">
        <v>843</v>
      </c>
      <c r="L65" s="10">
        <v>1100</v>
      </c>
      <c r="M65" s="10">
        <v>2017</v>
      </c>
      <c r="N65" s="10">
        <f>IF(W65="MI",K65-10,K65)</f>
        <v>833</v>
      </c>
      <c r="O65" s="2">
        <f>(N65/L65)*100</f>
        <v>75.72727272727273</v>
      </c>
      <c r="P65" s="6">
        <v>316</v>
      </c>
      <c r="Q65" s="6">
        <v>800</v>
      </c>
      <c r="R65" s="2">
        <f>(P65/Q65)*100</f>
        <v>39.5</v>
      </c>
      <c r="S65" s="2">
        <f>(J65*0.1)</f>
        <v>8.41818181818182</v>
      </c>
      <c r="T65" s="2">
        <f>(O65*0.5)</f>
        <v>37.86363636363637</v>
      </c>
      <c r="U65" s="10">
        <f>P65*40/Q65</f>
        <v>15.8</v>
      </c>
      <c r="V65" s="11">
        <f>(S65+T65+U65)</f>
        <v>62.08181818181819</v>
      </c>
      <c r="W65" s="6" t="s">
        <v>22</v>
      </c>
      <c r="X65" s="12"/>
    </row>
    <row r="66" spans="1:24" ht="18" customHeight="1">
      <c r="A66" s="6">
        <v>62</v>
      </c>
      <c r="B66" s="12" t="s">
        <v>591</v>
      </c>
      <c r="C66" s="12" t="s">
        <v>592</v>
      </c>
      <c r="D66" s="12" t="s">
        <v>36</v>
      </c>
      <c r="E66" s="14" t="s">
        <v>593</v>
      </c>
      <c r="F66" s="12" t="s">
        <v>73</v>
      </c>
      <c r="G66" s="9">
        <v>937</v>
      </c>
      <c r="H66" s="10">
        <v>1100</v>
      </c>
      <c r="I66" s="10">
        <v>2014</v>
      </c>
      <c r="J66" s="2">
        <f>(G66/H66)*100</f>
        <v>85.18181818181819</v>
      </c>
      <c r="K66" s="9">
        <v>855</v>
      </c>
      <c r="L66" s="10">
        <v>1100</v>
      </c>
      <c r="M66" s="10">
        <v>2016</v>
      </c>
      <c r="N66" s="10">
        <f>IF(W66="MI",K66-10,K66)</f>
        <v>855</v>
      </c>
      <c r="O66" s="2">
        <f>(N66/L66)*100</f>
        <v>77.72727272727272</v>
      </c>
      <c r="P66" s="6">
        <v>293</v>
      </c>
      <c r="Q66" s="6">
        <v>800</v>
      </c>
      <c r="R66" s="2">
        <f>(P66/Q66)*100</f>
        <v>36.625</v>
      </c>
      <c r="S66" s="2">
        <f>(J66*0.1)</f>
        <v>8.51818181818182</v>
      </c>
      <c r="T66" s="2">
        <f>(O66*0.5)</f>
        <v>38.86363636363636</v>
      </c>
      <c r="U66" s="10">
        <f>P66*40/Q66</f>
        <v>14.65</v>
      </c>
      <c r="V66" s="11">
        <f>(S66+T66+U66)</f>
        <v>62.031818181818174</v>
      </c>
      <c r="W66" s="6">
        <v>0</v>
      </c>
      <c r="X66" s="12"/>
    </row>
    <row r="67" spans="1:24" ht="18" customHeight="1">
      <c r="A67" s="6">
        <v>63</v>
      </c>
      <c r="B67" s="12" t="s">
        <v>130</v>
      </c>
      <c r="C67" s="12" t="s">
        <v>131</v>
      </c>
      <c r="D67" s="7" t="s">
        <v>25</v>
      </c>
      <c r="E67" s="8">
        <v>36527</v>
      </c>
      <c r="F67" s="7" t="s">
        <v>127</v>
      </c>
      <c r="G67" s="9">
        <v>929</v>
      </c>
      <c r="H67" s="10">
        <v>1100</v>
      </c>
      <c r="I67" s="10">
        <v>2015</v>
      </c>
      <c r="J67" s="2">
        <f>(G67/H67)*100</f>
        <v>84.45454545454545</v>
      </c>
      <c r="K67" s="9">
        <v>811</v>
      </c>
      <c r="L67" s="10">
        <v>1100</v>
      </c>
      <c r="M67" s="10">
        <v>2017</v>
      </c>
      <c r="N67" s="10">
        <f>IF(W67="MI",K67-10,K67)</f>
        <v>811</v>
      </c>
      <c r="O67" s="2">
        <f>(N67/L67)*100</f>
        <v>73.72727272727273</v>
      </c>
      <c r="P67" s="6">
        <v>332</v>
      </c>
      <c r="Q67" s="6">
        <v>800</v>
      </c>
      <c r="R67" s="2">
        <f>(P67/Q67)*100</f>
        <v>41.5</v>
      </c>
      <c r="S67" s="2">
        <f>(J67*0.1)</f>
        <v>8.445454545454545</v>
      </c>
      <c r="T67" s="2">
        <f>(O67*0.5)</f>
        <v>36.86363636363637</v>
      </c>
      <c r="U67" s="10">
        <f>P67*40/Q67</f>
        <v>16.6</v>
      </c>
      <c r="V67" s="11">
        <f>(S67+T67+U67)</f>
        <v>61.909090909090914</v>
      </c>
      <c r="W67" s="6">
        <v>0</v>
      </c>
      <c r="X67" s="12"/>
    </row>
    <row r="68" spans="1:24" ht="18" customHeight="1">
      <c r="A68" s="6">
        <v>64</v>
      </c>
      <c r="B68" s="7" t="s">
        <v>453</v>
      </c>
      <c r="C68" s="7" t="s">
        <v>454</v>
      </c>
      <c r="D68" s="7" t="s">
        <v>25</v>
      </c>
      <c r="E68" s="15" t="s">
        <v>455</v>
      </c>
      <c r="F68" s="7" t="s">
        <v>87</v>
      </c>
      <c r="G68" s="9">
        <v>780</v>
      </c>
      <c r="H68" s="10">
        <v>1100</v>
      </c>
      <c r="I68" s="10">
        <v>2015</v>
      </c>
      <c r="J68" s="2">
        <f>(G68/H68)*100</f>
        <v>70.9090909090909</v>
      </c>
      <c r="K68" s="9">
        <v>865</v>
      </c>
      <c r="L68" s="10">
        <v>1100</v>
      </c>
      <c r="M68" s="10">
        <v>2017</v>
      </c>
      <c r="N68" s="10">
        <f>IF(W68="MI",K68-10,K68)</f>
        <v>865</v>
      </c>
      <c r="O68" s="2">
        <f>(N68/L68)*100</f>
        <v>78.63636363636364</v>
      </c>
      <c r="P68" s="6">
        <v>308</v>
      </c>
      <c r="Q68" s="6">
        <v>800</v>
      </c>
      <c r="R68" s="2">
        <f>(P68/Q68)*100</f>
        <v>38.5</v>
      </c>
      <c r="S68" s="2">
        <f>(J68*0.1)</f>
        <v>7.090909090909091</v>
      </c>
      <c r="T68" s="2">
        <f>(O68*0.5)</f>
        <v>39.31818181818182</v>
      </c>
      <c r="U68" s="10">
        <f>P68*40/Q68</f>
        <v>15.4</v>
      </c>
      <c r="V68" s="11">
        <f>(S68+T68+U68)</f>
        <v>61.80909090909091</v>
      </c>
      <c r="W68" s="6">
        <v>0</v>
      </c>
      <c r="X68" s="12"/>
    </row>
    <row r="69" spans="1:24" ht="18" customHeight="1">
      <c r="A69" s="6">
        <v>65</v>
      </c>
      <c r="B69" s="12" t="s">
        <v>561</v>
      </c>
      <c r="C69" s="12" t="s">
        <v>562</v>
      </c>
      <c r="D69" s="12" t="s">
        <v>25</v>
      </c>
      <c r="E69" s="13">
        <v>36435</v>
      </c>
      <c r="F69" s="12" t="s">
        <v>362</v>
      </c>
      <c r="G69" s="9">
        <v>905</v>
      </c>
      <c r="H69" s="10">
        <v>1100</v>
      </c>
      <c r="I69" s="10">
        <v>2014</v>
      </c>
      <c r="J69" s="2">
        <f>(G69/H69)*100</f>
        <v>82.27272727272728</v>
      </c>
      <c r="K69" s="9">
        <v>846</v>
      </c>
      <c r="L69" s="10">
        <v>1100</v>
      </c>
      <c r="M69" s="10">
        <v>2016</v>
      </c>
      <c r="N69" s="10">
        <f>IF(W69="MI",K69-10,K69)</f>
        <v>836</v>
      </c>
      <c r="O69" s="2">
        <f>(N69/L69)*100</f>
        <v>76</v>
      </c>
      <c r="P69" s="6">
        <v>309</v>
      </c>
      <c r="Q69" s="6">
        <v>800</v>
      </c>
      <c r="R69" s="2">
        <f>(P69/Q69)*100</f>
        <v>38.625</v>
      </c>
      <c r="S69" s="2">
        <f>(J69*0.1)</f>
        <v>8.227272727272728</v>
      </c>
      <c r="T69" s="2">
        <f>(O69*0.5)</f>
        <v>38</v>
      </c>
      <c r="U69" s="10">
        <f>P69*40/Q69</f>
        <v>15.45</v>
      </c>
      <c r="V69" s="11">
        <f>(S69+T69+U69)</f>
        <v>61.67727272727272</v>
      </c>
      <c r="W69" s="6" t="s">
        <v>22</v>
      </c>
      <c r="X69" s="12"/>
    </row>
    <row r="70" spans="1:24" ht="18" customHeight="1">
      <c r="A70" s="6">
        <v>66</v>
      </c>
      <c r="B70" s="12" t="s">
        <v>378</v>
      </c>
      <c r="C70" s="12" t="s">
        <v>379</v>
      </c>
      <c r="D70" s="12" t="s">
        <v>25</v>
      </c>
      <c r="E70" s="8" t="s">
        <v>380</v>
      </c>
      <c r="F70" s="7" t="s">
        <v>41</v>
      </c>
      <c r="G70" s="9">
        <v>959</v>
      </c>
      <c r="H70" s="10">
        <v>1100</v>
      </c>
      <c r="I70" s="10">
        <v>2016</v>
      </c>
      <c r="J70" s="2">
        <f>(G70/H70)*100</f>
        <v>87.18181818181819</v>
      </c>
      <c r="K70" s="9">
        <v>861</v>
      </c>
      <c r="L70" s="10">
        <v>1100</v>
      </c>
      <c r="M70" s="10">
        <v>2018</v>
      </c>
      <c r="N70" s="10">
        <f>IF(W70="MI",K70-10,K70)</f>
        <v>861</v>
      </c>
      <c r="O70" s="2">
        <f>(N70/L70)*100</f>
        <v>78.27272727272727</v>
      </c>
      <c r="P70" s="6">
        <v>274</v>
      </c>
      <c r="Q70" s="6">
        <v>800</v>
      </c>
      <c r="R70" s="2">
        <f>(P70/Q70)*100</f>
        <v>34.25</v>
      </c>
      <c r="S70" s="2">
        <f>(J70*0.1)</f>
        <v>8.718181818181819</v>
      </c>
      <c r="T70" s="2">
        <f>(O70*0.5)</f>
        <v>39.13636363636363</v>
      </c>
      <c r="U70" s="10">
        <f>P70*40/Q70</f>
        <v>13.7</v>
      </c>
      <c r="V70" s="11">
        <f>(S70+T70+U70)</f>
        <v>61.55454545454545</v>
      </c>
      <c r="W70" s="6">
        <v>0</v>
      </c>
      <c r="X70" s="12"/>
    </row>
    <row r="71" spans="1:24" ht="18" customHeight="1">
      <c r="A71" s="6">
        <v>67</v>
      </c>
      <c r="B71" s="12" t="s">
        <v>225</v>
      </c>
      <c r="C71" s="12" t="s">
        <v>226</v>
      </c>
      <c r="D71" s="12" t="s">
        <v>25</v>
      </c>
      <c r="E71" s="8" t="s">
        <v>227</v>
      </c>
      <c r="F71" s="7" t="s">
        <v>127</v>
      </c>
      <c r="G71" s="9">
        <v>924</v>
      </c>
      <c r="H71" s="10">
        <v>1100</v>
      </c>
      <c r="I71" s="10">
        <v>2015</v>
      </c>
      <c r="J71" s="2">
        <f>(G71/H71)*100</f>
        <v>84</v>
      </c>
      <c r="K71" s="9">
        <v>889</v>
      </c>
      <c r="L71" s="10">
        <v>1100</v>
      </c>
      <c r="M71" s="10">
        <v>2018</v>
      </c>
      <c r="N71" s="10">
        <f>IF(W71="MI",K71-10,K71)</f>
        <v>879</v>
      </c>
      <c r="O71" s="2">
        <f>(N71/L71)*100</f>
        <v>79.9090909090909</v>
      </c>
      <c r="P71" s="6">
        <v>259</v>
      </c>
      <c r="Q71" s="6">
        <v>800</v>
      </c>
      <c r="R71" s="2">
        <f>(P71/Q71)*100</f>
        <v>32.375</v>
      </c>
      <c r="S71" s="2">
        <f>(J71*0.1)</f>
        <v>8.4</v>
      </c>
      <c r="T71" s="2">
        <f>(O71*0.5)</f>
        <v>39.95454545454545</v>
      </c>
      <c r="U71" s="10">
        <f>P71*40/Q71</f>
        <v>12.95</v>
      </c>
      <c r="V71" s="11">
        <f>(S71+T71+U71)</f>
        <v>61.30454545454545</v>
      </c>
      <c r="W71" s="6" t="s">
        <v>22</v>
      </c>
      <c r="X71" s="12"/>
    </row>
    <row r="72" spans="1:24" ht="18" customHeight="1">
      <c r="A72" s="6">
        <v>68</v>
      </c>
      <c r="B72" s="12" t="s">
        <v>676</v>
      </c>
      <c r="C72" s="12" t="s">
        <v>677</v>
      </c>
      <c r="D72" s="12" t="s">
        <v>25</v>
      </c>
      <c r="E72" s="13">
        <v>36373</v>
      </c>
      <c r="F72" s="12" t="s">
        <v>41</v>
      </c>
      <c r="G72" s="9">
        <v>854</v>
      </c>
      <c r="H72" s="10">
        <v>1100</v>
      </c>
      <c r="I72" s="10">
        <v>2015</v>
      </c>
      <c r="J72" s="2">
        <f>(G72/H72)*100</f>
        <v>77.63636363636364</v>
      </c>
      <c r="K72" s="9">
        <v>894</v>
      </c>
      <c r="L72" s="10">
        <v>1100</v>
      </c>
      <c r="M72" s="10">
        <v>2017</v>
      </c>
      <c r="N72" s="10">
        <f>IF(W72="MI",K72-10,K72)</f>
        <v>894</v>
      </c>
      <c r="O72" s="2">
        <f>(N72/L72)*100</f>
        <v>81.27272727272728</v>
      </c>
      <c r="P72" s="6">
        <v>258</v>
      </c>
      <c r="Q72" s="6">
        <v>800</v>
      </c>
      <c r="R72" s="2">
        <f>(P72/Q72)*100</f>
        <v>32.25</v>
      </c>
      <c r="S72" s="2">
        <f>(J72*0.1)</f>
        <v>7.763636363636365</v>
      </c>
      <c r="T72" s="2">
        <f>(O72*0.5)</f>
        <v>40.63636363636364</v>
      </c>
      <c r="U72" s="10">
        <f>P72*40/Q72</f>
        <v>12.9</v>
      </c>
      <c r="V72" s="11">
        <f>(S72+T72+U72)</f>
        <v>61.300000000000004</v>
      </c>
      <c r="W72" s="6">
        <v>0</v>
      </c>
      <c r="X72" s="12"/>
    </row>
    <row r="73" spans="1:24" ht="18" customHeight="1">
      <c r="A73" s="6">
        <v>69</v>
      </c>
      <c r="B73" s="12" t="s">
        <v>329</v>
      </c>
      <c r="C73" s="12" t="s">
        <v>330</v>
      </c>
      <c r="D73" s="7" t="s">
        <v>25</v>
      </c>
      <c r="E73" s="8" t="s">
        <v>99</v>
      </c>
      <c r="F73" s="7" t="s">
        <v>57</v>
      </c>
      <c r="G73" s="9">
        <v>990</v>
      </c>
      <c r="H73" s="10">
        <v>1100</v>
      </c>
      <c r="I73" s="10">
        <v>2016</v>
      </c>
      <c r="J73" s="2">
        <f>(G73/H73)*100</f>
        <v>90</v>
      </c>
      <c r="K73" s="9">
        <v>877</v>
      </c>
      <c r="L73" s="10">
        <v>1100</v>
      </c>
      <c r="M73" s="10">
        <v>2018</v>
      </c>
      <c r="N73" s="10">
        <f>IF(W73="MI",K73-10,K73)</f>
        <v>877</v>
      </c>
      <c r="O73" s="2">
        <f>(N73/L73)*100</f>
        <v>79.72727272727272</v>
      </c>
      <c r="P73" s="6">
        <v>247</v>
      </c>
      <c r="Q73" s="6">
        <v>800</v>
      </c>
      <c r="R73" s="2">
        <f>(P73/Q73)*100</f>
        <v>30.875000000000004</v>
      </c>
      <c r="S73" s="2">
        <f>(J73*0.1)</f>
        <v>9</v>
      </c>
      <c r="T73" s="2">
        <f>(O73*0.5)</f>
        <v>39.86363636363636</v>
      </c>
      <c r="U73" s="10">
        <f>P73*40/Q73</f>
        <v>12.35</v>
      </c>
      <c r="V73" s="11">
        <f>(S73+T73+U73)</f>
        <v>61.21363636363636</v>
      </c>
      <c r="W73" s="6">
        <v>0</v>
      </c>
      <c r="X73" s="12"/>
    </row>
    <row r="74" spans="1:24" ht="18" customHeight="1">
      <c r="A74" s="6">
        <v>70</v>
      </c>
      <c r="B74" s="7" t="s">
        <v>390</v>
      </c>
      <c r="C74" s="7" t="s">
        <v>391</v>
      </c>
      <c r="D74" s="7" t="s">
        <v>25</v>
      </c>
      <c r="E74" s="8" t="s">
        <v>392</v>
      </c>
      <c r="F74" s="7" t="s">
        <v>73</v>
      </c>
      <c r="G74" s="9">
        <v>897</v>
      </c>
      <c r="H74" s="10">
        <v>1100</v>
      </c>
      <c r="I74" s="10">
        <v>2015</v>
      </c>
      <c r="J74" s="2">
        <f>(G74/H74)*100</f>
        <v>81.54545454545455</v>
      </c>
      <c r="K74" s="9">
        <v>850</v>
      </c>
      <c r="L74" s="10">
        <v>1100</v>
      </c>
      <c r="M74" s="10">
        <v>2017</v>
      </c>
      <c r="N74" s="10">
        <f>IF(W74="MI",K74-10,K74)</f>
        <v>850</v>
      </c>
      <c r="O74" s="2">
        <f>(N74/L74)*100</f>
        <v>77.27272727272727</v>
      </c>
      <c r="P74" s="6">
        <v>286</v>
      </c>
      <c r="Q74" s="6">
        <v>800</v>
      </c>
      <c r="R74" s="2">
        <f>(P74/Q74)*100</f>
        <v>35.75</v>
      </c>
      <c r="S74" s="2">
        <f>(J74*0.1)</f>
        <v>8.154545454545454</v>
      </c>
      <c r="T74" s="2">
        <f>(O74*0.5)</f>
        <v>38.63636363636363</v>
      </c>
      <c r="U74" s="10">
        <f>P74*40/Q74</f>
        <v>14.3</v>
      </c>
      <c r="V74" s="11">
        <f>(S74+T74+U74)</f>
        <v>61.09090909090909</v>
      </c>
      <c r="W74" s="6">
        <v>0</v>
      </c>
      <c r="X74" s="12"/>
    </row>
    <row r="75" spans="1:24" ht="18" customHeight="1">
      <c r="A75" s="6">
        <v>71</v>
      </c>
      <c r="B75" s="7" t="s">
        <v>505</v>
      </c>
      <c r="C75" s="7" t="s">
        <v>506</v>
      </c>
      <c r="D75" s="7" t="s">
        <v>25</v>
      </c>
      <c r="E75" s="8">
        <v>36649</v>
      </c>
      <c r="F75" s="7" t="s">
        <v>41</v>
      </c>
      <c r="G75" s="9">
        <v>911</v>
      </c>
      <c r="H75" s="10">
        <v>1100</v>
      </c>
      <c r="I75" s="10">
        <v>2016</v>
      </c>
      <c r="J75" s="2">
        <f>(G75/H75)*100</f>
        <v>82.81818181818181</v>
      </c>
      <c r="K75" s="9">
        <v>839</v>
      </c>
      <c r="L75" s="10">
        <v>1100</v>
      </c>
      <c r="M75" s="10">
        <v>2018</v>
      </c>
      <c r="N75" s="10">
        <f>IF(W75="MI",K75-10,K75)</f>
        <v>839</v>
      </c>
      <c r="O75" s="2">
        <f>(N75/L75)*100</f>
        <v>76.27272727272727</v>
      </c>
      <c r="P75" s="6">
        <v>290</v>
      </c>
      <c r="Q75" s="6">
        <v>800</v>
      </c>
      <c r="R75" s="2">
        <f>(P75/Q75)*100</f>
        <v>36.25</v>
      </c>
      <c r="S75" s="2">
        <f>(J75*0.1)</f>
        <v>8.281818181818181</v>
      </c>
      <c r="T75" s="2">
        <f>(O75*0.5)</f>
        <v>38.13636363636363</v>
      </c>
      <c r="U75" s="10">
        <f>P75*40/Q75</f>
        <v>14.5</v>
      </c>
      <c r="V75" s="11">
        <f>(S75+T75+U75)</f>
        <v>60.918181818181814</v>
      </c>
      <c r="W75" s="6">
        <v>0</v>
      </c>
      <c r="X75" s="12"/>
    </row>
    <row r="76" spans="1:24" ht="18" customHeight="1">
      <c r="A76" s="6">
        <v>72</v>
      </c>
      <c r="B76" s="12" t="s">
        <v>628</v>
      </c>
      <c r="C76" s="12" t="s">
        <v>629</v>
      </c>
      <c r="D76" s="12" t="s">
        <v>25</v>
      </c>
      <c r="E76" s="13">
        <v>35557</v>
      </c>
      <c r="F76" s="12" t="s">
        <v>57</v>
      </c>
      <c r="G76" s="9">
        <v>917</v>
      </c>
      <c r="H76" s="10">
        <v>1100</v>
      </c>
      <c r="I76" s="10">
        <v>2016</v>
      </c>
      <c r="J76" s="2">
        <f>(G76/H76)*100</f>
        <v>83.36363636363636</v>
      </c>
      <c r="K76" s="9">
        <v>860</v>
      </c>
      <c r="L76" s="10">
        <v>1100</v>
      </c>
      <c r="M76" s="10">
        <v>2018</v>
      </c>
      <c r="N76" s="10">
        <f>IF(W76="MI",K76-10,K76)</f>
        <v>860</v>
      </c>
      <c r="O76" s="2">
        <f>(N76/L76)*100</f>
        <v>78.18181818181819</v>
      </c>
      <c r="P76" s="6">
        <v>264</v>
      </c>
      <c r="Q76" s="6">
        <v>800</v>
      </c>
      <c r="R76" s="2">
        <f>(P76/Q76)*100</f>
        <v>33</v>
      </c>
      <c r="S76" s="2">
        <f>(J76*0.1)</f>
        <v>8.336363636363636</v>
      </c>
      <c r="T76" s="2">
        <f>(O76*0.5)</f>
        <v>39.09090909090909</v>
      </c>
      <c r="U76" s="10">
        <f>P76*40/Q76</f>
        <v>13.2</v>
      </c>
      <c r="V76" s="11">
        <f>(S76+T76+U76)</f>
        <v>60.627272727272725</v>
      </c>
      <c r="W76" s="6">
        <v>0</v>
      </c>
      <c r="X76" s="12"/>
    </row>
    <row r="77" spans="1:24" ht="18" customHeight="1">
      <c r="A77" s="6">
        <v>73</v>
      </c>
      <c r="B77" s="12" t="s">
        <v>658</v>
      </c>
      <c r="C77" s="12" t="s">
        <v>659</v>
      </c>
      <c r="D77" s="12" t="s">
        <v>25</v>
      </c>
      <c r="E77" s="13">
        <v>35979</v>
      </c>
      <c r="F77" s="12" t="s">
        <v>63</v>
      </c>
      <c r="G77" s="9">
        <v>946</v>
      </c>
      <c r="H77" s="10">
        <v>1100</v>
      </c>
      <c r="I77" s="10">
        <v>2014</v>
      </c>
      <c r="J77" s="2">
        <f>(G77/H77)*100</f>
        <v>86</v>
      </c>
      <c r="K77" s="9">
        <v>893</v>
      </c>
      <c r="L77" s="10">
        <v>1100</v>
      </c>
      <c r="M77" s="10">
        <v>2017</v>
      </c>
      <c r="N77" s="10">
        <f>IF(W77="MI",K77-10,K77)</f>
        <v>883</v>
      </c>
      <c r="O77" s="2">
        <f>(N77/L77)*100</f>
        <v>80.27272727272728</v>
      </c>
      <c r="P77" s="6">
        <v>237</v>
      </c>
      <c r="Q77" s="6">
        <v>800</v>
      </c>
      <c r="R77" s="2">
        <f>(P77/Q77)*100</f>
        <v>29.625</v>
      </c>
      <c r="S77" s="2">
        <f>(J77*0.1)</f>
        <v>8.6</v>
      </c>
      <c r="T77" s="2">
        <f>(O77*0.5)</f>
        <v>40.13636363636364</v>
      </c>
      <c r="U77" s="10">
        <f>P77*40/Q77</f>
        <v>11.85</v>
      </c>
      <c r="V77" s="11">
        <f>(S77+T77+U77)</f>
        <v>60.58636363636364</v>
      </c>
      <c r="W77" s="6" t="s">
        <v>22</v>
      </c>
      <c r="X77" s="12"/>
    </row>
    <row r="78" spans="1:24" ht="18" customHeight="1">
      <c r="A78" s="6">
        <v>74</v>
      </c>
      <c r="B78" s="12" t="s">
        <v>669</v>
      </c>
      <c r="C78" s="12" t="s">
        <v>670</v>
      </c>
      <c r="D78" s="12" t="s">
        <v>25</v>
      </c>
      <c r="E78" s="14" t="s">
        <v>671</v>
      </c>
      <c r="F78" s="12" t="s">
        <v>672</v>
      </c>
      <c r="G78" s="9">
        <v>877</v>
      </c>
      <c r="H78" s="10">
        <v>1100</v>
      </c>
      <c r="I78" s="10">
        <v>2015</v>
      </c>
      <c r="J78" s="2">
        <f>(G78/H78)*100</f>
        <v>79.72727272727272</v>
      </c>
      <c r="K78" s="9">
        <v>904</v>
      </c>
      <c r="L78" s="10">
        <v>1100</v>
      </c>
      <c r="M78" s="10">
        <v>2017</v>
      </c>
      <c r="N78" s="10">
        <f>IF(W78="MI",K78-10,K78)</f>
        <v>904</v>
      </c>
      <c r="O78" s="2">
        <f>(N78/L78)*100</f>
        <v>82.18181818181817</v>
      </c>
      <c r="P78" s="6">
        <v>230</v>
      </c>
      <c r="Q78" s="6">
        <v>800</v>
      </c>
      <c r="R78" s="2">
        <f>(P78/Q78)*100</f>
        <v>28.749999999999996</v>
      </c>
      <c r="S78" s="2">
        <f>(J78*0.1)</f>
        <v>7.972727272727273</v>
      </c>
      <c r="T78" s="2">
        <f>(O78*0.5)</f>
        <v>41.090909090909086</v>
      </c>
      <c r="U78" s="10">
        <f>P78*40/Q78</f>
        <v>11.5</v>
      </c>
      <c r="V78" s="11">
        <f>(S78+T78+U78)</f>
        <v>60.56363636363636</v>
      </c>
      <c r="W78" s="6">
        <v>0</v>
      </c>
      <c r="X78" s="12"/>
    </row>
    <row r="79" spans="1:24" ht="18" customHeight="1">
      <c r="A79" s="6">
        <v>75</v>
      </c>
      <c r="B79" s="12" t="s">
        <v>529</v>
      </c>
      <c r="C79" s="12" t="s">
        <v>530</v>
      </c>
      <c r="D79" s="12" t="s">
        <v>25</v>
      </c>
      <c r="E79" s="8" t="s">
        <v>531</v>
      </c>
      <c r="F79" s="7" t="s">
        <v>38</v>
      </c>
      <c r="G79" s="9">
        <v>862</v>
      </c>
      <c r="H79" s="10">
        <v>1100</v>
      </c>
      <c r="I79" s="10">
        <v>2016</v>
      </c>
      <c r="J79" s="2">
        <f>(G79/H79)*100</f>
        <v>78.36363636363637</v>
      </c>
      <c r="K79" s="9">
        <v>735</v>
      </c>
      <c r="L79" s="10">
        <v>1100</v>
      </c>
      <c r="M79" s="10">
        <v>2018</v>
      </c>
      <c r="N79" s="10">
        <f>IF(W79="MI",K79-10,K79)</f>
        <v>735</v>
      </c>
      <c r="O79" s="2">
        <f>(N79/L79)*100</f>
        <v>66.81818181818183</v>
      </c>
      <c r="P79" s="6">
        <v>385</v>
      </c>
      <c r="Q79" s="6">
        <v>800</v>
      </c>
      <c r="R79" s="2">
        <f>(P79/Q79)*100</f>
        <v>48.125</v>
      </c>
      <c r="S79" s="2">
        <f>(J79*0.1)</f>
        <v>7.836363636363638</v>
      </c>
      <c r="T79" s="2">
        <f>(O79*0.5)</f>
        <v>33.409090909090914</v>
      </c>
      <c r="U79" s="10">
        <f>P79*40/Q79</f>
        <v>19.25</v>
      </c>
      <c r="V79" s="11">
        <f>(S79+T79+U79)</f>
        <v>60.49545454545455</v>
      </c>
      <c r="W79" s="6">
        <v>0</v>
      </c>
      <c r="X79" s="12"/>
    </row>
    <row r="80" spans="1:24" ht="18" customHeight="1">
      <c r="A80" s="6">
        <v>76</v>
      </c>
      <c r="B80" s="12" t="s">
        <v>635</v>
      </c>
      <c r="C80" s="12" t="s">
        <v>636</v>
      </c>
      <c r="D80" s="12" t="s">
        <v>25</v>
      </c>
      <c r="E80" s="14" t="s">
        <v>637</v>
      </c>
      <c r="F80" s="12" t="s">
        <v>57</v>
      </c>
      <c r="G80" s="9">
        <v>998</v>
      </c>
      <c r="H80" s="10">
        <v>1100</v>
      </c>
      <c r="I80" s="10">
        <v>2015</v>
      </c>
      <c r="J80" s="2">
        <f>(G80/H80)*100</f>
        <v>90.72727272727272</v>
      </c>
      <c r="K80" s="9">
        <v>882</v>
      </c>
      <c r="L80" s="10">
        <v>1100</v>
      </c>
      <c r="M80" s="10">
        <v>2017</v>
      </c>
      <c r="N80" s="10">
        <f>IF(W80="MI",K80-10,K80)</f>
        <v>882</v>
      </c>
      <c r="O80" s="2">
        <f>(N80/L80)*100</f>
        <v>80.18181818181817</v>
      </c>
      <c r="P80" s="6">
        <v>226</v>
      </c>
      <c r="Q80" s="6">
        <v>800</v>
      </c>
      <c r="R80" s="2">
        <f>(P80/Q80)*100</f>
        <v>28.249999999999996</v>
      </c>
      <c r="S80" s="2">
        <f>(J80*0.1)</f>
        <v>9.072727272727272</v>
      </c>
      <c r="T80" s="2">
        <f>(O80*0.5)</f>
        <v>40.090909090909086</v>
      </c>
      <c r="U80" s="10">
        <f>P80*40/Q80</f>
        <v>11.3</v>
      </c>
      <c r="V80" s="11">
        <f>(S80+T80+U80)</f>
        <v>60.463636363636354</v>
      </c>
      <c r="W80" s="6">
        <v>0</v>
      </c>
      <c r="X80" s="12"/>
    </row>
    <row r="81" spans="1:24" ht="18" customHeight="1">
      <c r="A81" s="6">
        <v>77</v>
      </c>
      <c r="B81" s="7" t="s">
        <v>174</v>
      </c>
      <c r="C81" s="7" t="s">
        <v>175</v>
      </c>
      <c r="D81" s="7" t="s">
        <v>25</v>
      </c>
      <c r="E81" s="8">
        <v>36925</v>
      </c>
      <c r="F81" s="7" t="s">
        <v>73</v>
      </c>
      <c r="G81" s="9">
        <v>913</v>
      </c>
      <c r="H81" s="10">
        <v>1100</v>
      </c>
      <c r="I81" s="10">
        <v>2016</v>
      </c>
      <c r="J81" s="2">
        <f>(G81/H81)*100</f>
        <v>83</v>
      </c>
      <c r="K81" s="9">
        <v>843</v>
      </c>
      <c r="L81" s="10">
        <v>1100</v>
      </c>
      <c r="M81" s="10">
        <v>2018</v>
      </c>
      <c r="N81" s="10">
        <f>IF(W81="MI",K81-10,K81)</f>
        <v>843</v>
      </c>
      <c r="O81" s="2">
        <f>(N81/L81)*100</f>
        <v>76.63636363636364</v>
      </c>
      <c r="P81" s="6">
        <v>274</v>
      </c>
      <c r="Q81" s="6">
        <v>800</v>
      </c>
      <c r="R81" s="2">
        <f>(P81/Q81)*100</f>
        <v>34.25</v>
      </c>
      <c r="S81" s="2">
        <f>(J81*0.1)</f>
        <v>8.3</v>
      </c>
      <c r="T81" s="2">
        <f>(O81*0.5)</f>
        <v>38.31818181818182</v>
      </c>
      <c r="U81" s="10">
        <f>P81*40/Q81</f>
        <v>13.7</v>
      </c>
      <c r="V81" s="11">
        <f>(S81+T81+U81)</f>
        <v>60.31818181818183</v>
      </c>
      <c r="W81" s="6">
        <v>0</v>
      </c>
      <c r="X81" s="12"/>
    </row>
    <row r="82" spans="1:24" ht="18" customHeight="1">
      <c r="A82" s="6">
        <v>78</v>
      </c>
      <c r="B82" s="12" t="s">
        <v>64</v>
      </c>
      <c r="C82" s="12" t="s">
        <v>65</v>
      </c>
      <c r="D82" s="12" t="s">
        <v>36</v>
      </c>
      <c r="E82" s="8" t="s">
        <v>66</v>
      </c>
      <c r="F82" s="7" t="s">
        <v>63</v>
      </c>
      <c r="G82" s="9">
        <v>923</v>
      </c>
      <c r="H82" s="10">
        <v>1100</v>
      </c>
      <c r="I82" s="10">
        <v>2016</v>
      </c>
      <c r="J82" s="2">
        <f>(G82/H82)*100</f>
        <v>83.9090909090909</v>
      </c>
      <c r="K82" s="9">
        <v>893</v>
      </c>
      <c r="L82" s="10">
        <v>1100</v>
      </c>
      <c r="M82" s="10">
        <v>2018</v>
      </c>
      <c r="N82" s="10">
        <f>IF(W82="MI",K82-10,K82)</f>
        <v>893</v>
      </c>
      <c r="O82" s="2">
        <f>(N82/L82)*100</f>
        <v>81.18181818181817</v>
      </c>
      <c r="P82" s="6">
        <v>221</v>
      </c>
      <c r="Q82" s="6">
        <v>800</v>
      </c>
      <c r="R82" s="2">
        <f>(P82/Q82)*100</f>
        <v>27.625</v>
      </c>
      <c r="S82" s="2">
        <f>(J82*0.1)</f>
        <v>8.39090909090909</v>
      </c>
      <c r="T82" s="2">
        <f>(O82*0.5)</f>
        <v>40.590909090909086</v>
      </c>
      <c r="U82" s="10">
        <f>P82*40/Q82</f>
        <v>11.05</v>
      </c>
      <c r="V82" s="11">
        <f>(S82+T82+U82)</f>
        <v>60.03181818181818</v>
      </c>
      <c r="W82" s="6">
        <v>0</v>
      </c>
      <c r="X82" s="12"/>
    </row>
    <row r="83" spans="1:24" ht="18" customHeight="1">
      <c r="A83" s="6">
        <v>79</v>
      </c>
      <c r="B83" s="12" t="s">
        <v>449</v>
      </c>
      <c r="C83" s="12" t="s">
        <v>450</v>
      </c>
      <c r="D83" s="7" t="s">
        <v>25</v>
      </c>
      <c r="E83" s="8">
        <v>36378</v>
      </c>
      <c r="F83" s="7" t="s">
        <v>451</v>
      </c>
      <c r="G83" s="9">
        <v>902</v>
      </c>
      <c r="H83" s="10">
        <v>1100</v>
      </c>
      <c r="I83" s="10">
        <v>2016</v>
      </c>
      <c r="J83" s="2">
        <f>(G83/H83)*100</f>
        <v>82</v>
      </c>
      <c r="K83" s="9">
        <v>880</v>
      </c>
      <c r="L83" s="10">
        <v>1100</v>
      </c>
      <c r="M83" s="10">
        <v>2018</v>
      </c>
      <c r="N83" s="10">
        <f>IF(W83="MI",K83-10,K83)</f>
        <v>880</v>
      </c>
      <c r="O83" s="2">
        <f>(N83/L83)*100</f>
        <v>80</v>
      </c>
      <c r="P83" s="6">
        <v>232</v>
      </c>
      <c r="Q83" s="6">
        <v>800</v>
      </c>
      <c r="R83" s="2">
        <f>(P83/Q83)*100</f>
        <v>28.999999999999996</v>
      </c>
      <c r="S83" s="2">
        <f>(J83*0.1)</f>
        <v>8.200000000000001</v>
      </c>
      <c r="T83" s="2">
        <f>(O83*0.5)</f>
        <v>40</v>
      </c>
      <c r="U83" s="10">
        <f>P83*40/Q83</f>
        <v>11.6</v>
      </c>
      <c r="V83" s="11">
        <f>(S83+T83+U83)</f>
        <v>59.800000000000004</v>
      </c>
      <c r="W83" s="6">
        <v>0</v>
      </c>
      <c r="X83" s="12"/>
    </row>
    <row r="84" spans="1:24" ht="18" customHeight="1">
      <c r="A84" s="6">
        <v>80</v>
      </c>
      <c r="B84" s="12" t="s">
        <v>615</v>
      </c>
      <c r="C84" s="12" t="s">
        <v>616</v>
      </c>
      <c r="D84" s="12" t="s">
        <v>25</v>
      </c>
      <c r="E84" s="14" t="s">
        <v>617</v>
      </c>
      <c r="F84" s="12" t="s">
        <v>155</v>
      </c>
      <c r="G84" s="9">
        <v>837</v>
      </c>
      <c r="H84" s="10">
        <v>1100</v>
      </c>
      <c r="I84" s="10">
        <v>2014</v>
      </c>
      <c r="J84" s="2">
        <f>(G84/H84)*100</f>
        <v>76.0909090909091</v>
      </c>
      <c r="K84" s="9">
        <v>856</v>
      </c>
      <c r="L84" s="10">
        <v>1100</v>
      </c>
      <c r="M84" s="10">
        <v>2017</v>
      </c>
      <c r="N84" s="10">
        <f>IF(W84="MI",K84-10,K84)</f>
        <v>846</v>
      </c>
      <c r="O84" s="2">
        <f>(N84/L84)*100</f>
        <v>76.9090909090909</v>
      </c>
      <c r="P84" s="6">
        <v>274</v>
      </c>
      <c r="Q84" s="6">
        <v>800</v>
      </c>
      <c r="R84" s="2">
        <f>(P84/Q84)*100</f>
        <v>34.25</v>
      </c>
      <c r="S84" s="2">
        <f>(J84*0.1)</f>
        <v>7.609090909090909</v>
      </c>
      <c r="T84" s="2">
        <f>(O84*0.5)</f>
        <v>38.45454545454545</v>
      </c>
      <c r="U84" s="10">
        <f>P84*40/Q84</f>
        <v>13.7</v>
      </c>
      <c r="V84" s="11">
        <f>(S84+T84+U84)</f>
        <v>59.763636363636365</v>
      </c>
      <c r="W84" s="6" t="s">
        <v>22</v>
      </c>
      <c r="X84" s="12"/>
    </row>
    <row r="85" spans="1:24" ht="18" customHeight="1">
      <c r="A85" s="6">
        <v>81</v>
      </c>
      <c r="B85" s="12" t="s">
        <v>685</v>
      </c>
      <c r="C85" s="12" t="s">
        <v>686</v>
      </c>
      <c r="D85" s="12" t="s">
        <v>25</v>
      </c>
      <c r="E85" s="14"/>
      <c r="F85" s="12" t="s">
        <v>38</v>
      </c>
      <c r="G85" s="9">
        <v>846</v>
      </c>
      <c r="H85" s="10">
        <v>1100</v>
      </c>
      <c r="I85" s="10">
        <v>2015</v>
      </c>
      <c r="J85" s="2">
        <f>(G85/H85)*100</f>
        <v>76.9090909090909</v>
      </c>
      <c r="K85" s="9">
        <v>832</v>
      </c>
      <c r="L85" s="10">
        <v>1100</v>
      </c>
      <c r="M85" s="10">
        <v>2017</v>
      </c>
      <c r="N85" s="10">
        <f>IF(W85="MI",K85-10,K85)</f>
        <v>832</v>
      </c>
      <c r="O85" s="2">
        <f>(N85/L85)*100</f>
        <v>75.63636363636364</v>
      </c>
      <c r="P85" s="6">
        <v>285</v>
      </c>
      <c r="Q85" s="6">
        <v>800</v>
      </c>
      <c r="R85" s="2">
        <f>(P85/Q85)*100</f>
        <v>35.625</v>
      </c>
      <c r="S85" s="2">
        <f>(J85*0.1)</f>
        <v>7.690909090909091</v>
      </c>
      <c r="T85" s="2">
        <f>(O85*0.5)</f>
        <v>37.81818181818182</v>
      </c>
      <c r="U85" s="10">
        <f>P85*40/Q85</f>
        <v>14.25</v>
      </c>
      <c r="V85" s="11">
        <f>(S85+T85+U85)</f>
        <v>59.759090909090915</v>
      </c>
      <c r="W85" s="6">
        <v>0</v>
      </c>
      <c r="X85" s="12"/>
    </row>
    <row r="86" spans="1:24" ht="18" customHeight="1">
      <c r="A86" s="6">
        <v>82</v>
      </c>
      <c r="B86" s="12" t="s">
        <v>534</v>
      </c>
      <c r="C86" s="12" t="s">
        <v>535</v>
      </c>
      <c r="D86" s="7" t="s">
        <v>25</v>
      </c>
      <c r="E86" s="8" t="s">
        <v>343</v>
      </c>
      <c r="F86" s="7" t="s">
        <v>155</v>
      </c>
      <c r="G86" s="9">
        <v>890</v>
      </c>
      <c r="H86" s="10">
        <v>1100</v>
      </c>
      <c r="I86" s="10">
        <v>2015</v>
      </c>
      <c r="J86" s="2">
        <f>(G86/H86)*100</f>
        <v>80.9090909090909</v>
      </c>
      <c r="K86" s="9">
        <v>878</v>
      </c>
      <c r="L86" s="10">
        <v>1100</v>
      </c>
      <c r="M86" s="10">
        <v>2017</v>
      </c>
      <c r="N86" s="10">
        <f>IF(W86="MI",K86-10,K86)</f>
        <v>868</v>
      </c>
      <c r="O86" s="2">
        <f>(N86/L86)*100</f>
        <v>78.9090909090909</v>
      </c>
      <c r="P86" s="6">
        <v>241</v>
      </c>
      <c r="Q86" s="6">
        <v>800</v>
      </c>
      <c r="R86" s="2">
        <f>(P86/Q86)*100</f>
        <v>30.125</v>
      </c>
      <c r="S86" s="2">
        <f>(J86*0.1)</f>
        <v>8.090909090909092</v>
      </c>
      <c r="T86" s="2">
        <f>(O86*0.5)</f>
        <v>39.45454545454545</v>
      </c>
      <c r="U86" s="10">
        <f>P86*40/Q86</f>
        <v>12.05</v>
      </c>
      <c r="V86" s="11">
        <f>(S86+T86+U86)</f>
        <v>59.595454545454544</v>
      </c>
      <c r="W86" s="6" t="s">
        <v>22</v>
      </c>
      <c r="X86" s="12"/>
    </row>
    <row r="87" spans="1:24" ht="18" customHeight="1">
      <c r="A87" s="6">
        <v>83</v>
      </c>
      <c r="B87" s="12" t="s">
        <v>640</v>
      </c>
      <c r="C87" s="12" t="s">
        <v>641</v>
      </c>
      <c r="D87" s="12" t="s">
        <v>25</v>
      </c>
      <c r="E87" s="13">
        <v>35643</v>
      </c>
      <c r="F87" s="12" t="s">
        <v>346</v>
      </c>
      <c r="G87" s="9">
        <v>923</v>
      </c>
      <c r="H87" s="10">
        <v>1100</v>
      </c>
      <c r="I87" s="10">
        <v>2014</v>
      </c>
      <c r="J87" s="2">
        <f>(G87/H87)*100</f>
        <v>83.9090909090909</v>
      </c>
      <c r="K87" s="9">
        <v>832</v>
      </c>
      <c r="L87" s="10">
        <v>1100</v>
      </c>
      <c r="M87" s="10">
        <v>2017</v>
      </c>
      <c r="N87" s="10">
        <f>IF(W87="MI",K87-10,K87)</f>
        <v>822</v>
      </c>
      <c r="O87" s="2">
        <f>(N87/L87)*100</f>
        <v>74.72727272727273</v>
      </c>
      <c r="P87" s="6">
        <v>274</v>
      </c>
      <c r="Q87" s="6">
        <v>800</v>
      </c>
      <c r="R87" s="2">
        <f>(P87/Q87)*100</f>
        <v>34.25</v>
      </c>
      <c r="S87" s="2">
        <f>(J87*0.1)</f>
        <v>8.39090909090909</v>
      </c>
      <c r="T87" s="2">
        <f>(O87*0.5)</f>
        <v>37.36363636363637</v>
      </c>
      <c r="U87" s="10">
        <f>P87*40/Q87</f>
        <v>13.7</v>
      </c>
      <c r="V87" s="11">
        <f>(S87+T87+U87)</f>
        <v>59.45454545454545</v>
      </c>
      <c r="W87" s="6" t="s">
        <v>22</v>
      </c>
      <c r="X87" s="12"/>
    </row>
    <row r="88" spans="1:24" ht="18" customHeight="1">
      <c r="A88" s="6">
        <v>84</v>
      </c>
      <c r="B88" s="12" t="s">
        <v>109</v>
      </c>
      <c r="C88" s="12" t="s">
        <v>110</v>
      </c>
      <c r="D88" s="12" t="s">
        <v>25</v>
      </c>
      <c r="E88" s="8" t="s">
        <v>111</v>
      </c>
      <c r="F88" s="7" t="s">
        <v>112</v>
      </c>
      <c r="G88" s="9">
        <v>860</v>
      </c>
      <c r="H88" s="10">
        <v>1100</v>
      </c>
      <c r="I88" s="10">
        <v>2015</v>
      </c>
      <c r="J88" s="2">
        <f>(G88/H88)*100</f>
        <v>78.18181818181819</v>
      </c>
      <c r="K88" s="9">
        <v>856</v>
      </c>
      <c r="L88" s="10">
        <v>1100</v>
      </c>
      <c r="M88" s="10">
        <v>2017</v>
      </c>
      <c r="N88" s="10">
        <f>IF(W88="MI",K88-10,K88)</f>
        <v>856</v>
      </c>
      <c r="O88" s="2">
        <f>(N88/L88)*100</f>
        <v>77.81818181818181</v>
      </c>
      <c r="P88" s="6">
        <v>253</v>
      </c>
      <c r="Q88" s="6">
        <v>800</v>
      </c>
      <c r="R88" s="2">
        <f>(P88/Q88)*100</f>
        <v>31.624999999999996</v>
      </c>
      <c r="S88" s="2">
        <f>(J88*0.1)</f>
        <v>7.818181818181819</v>
      </c>
      <c r="T88" s="2">
        <f>(O88*0.5)</f>
        <v>38.90909090909091</v>
      </c>
      <c r="U88" s="10">
        <f>P88*40/Q88</f>
        <v>12.65</v>
      </c>
      <c r="V88" s="11">
        <f>(S88+T88+U88)</f>
        <v>59.377272727272725</v>
      </c>
      <c r="W88" s="6">
        <v>0</v>
      </c>
      <c r="X88" s="12"/>
    </row>
    <row r="89" spans="1:24" ht="18" customHeight="1">
      <c r="A89" s="6">
        <v>85</v>
      </c>
      <c r="B89" s="7" t="s">
        <v>53</v>
      </c>
      <c r="C89" s="7" t="s">
        <v>54</v>
      </c>
      <c r="D89" s="7" t="s">
        <v>25</v>
      </c>
      <c r="E89" s="8" t="s">
        <v>55</v>
      </c>
      <c r="F89" s="7" t="s">
        <v>57</v>
      </c>
      <c r="G89" s="9">
        <v>898</v>
      </c>
      <c r="H89" s="10">
        <v>1100</v>
      </c>
      <c r="I89" s="10">
        <v>2016</v>
      </c>
      <c r="J89" s="2">
        <f>(G89/H89)*100</f>
        <v>81.63636363636364</v>
      </c>
      <c r="K89" s="9">
        <v>867</v>
      </c>
      <c r="L89" s="10">
        <v>1100</v>
      </c>
      <c r="M89" s="10">
        <v>2018</v>
      </c>
      <c r="N89" s="10">
        <f>IF(W89="MI",K89-10,K89)</f>
        <v>867</v>
      </c>
      <c r="O89" s="2">
        <f>(N89/L89)*100</f>
        <v>78.81818181818183</v>
      </c>
      <c r="P89" s="6">
        <v>234</v>
      </c>
      <c r="Q89" s="6">
        <v>800</v>
      </c>
      <c r="R89" s="2">
        <f>(P89/Q89)*100</f>
        <v>29.25</v>
      </c>
      <c r="S89" s="2">
        <f>(J89*0.1)</f>
        <v>8.163636363636364</v>
      </c>
      <c r="T89" s="2">
        <f>(O89*0.5)</f>
        <v>39.409090909090914</v>
      </c>
      <c r="U89" s="10">
        <f>P89*40/Q89</f>
        <v>11.7</v>
      </c>
      <c r="V89" s="11">
        <f>(S89+T89+U89)</f>
        <v>59.27272727272728</v>
      </c>
      <c r="W89" s="6">
        <v>0</v>
      </c>
      <c r="X89" s="12"/>
    </row>
    <row r="90" spans="1:24" ht="18" customHeight="1">
      <c r="A90" s="6">
        <v>86</v>
      </c>
      <c r="B90" s="12" t="s">
        <v>488</v>
      </c>
      <c r="C90" s="12" t="s">
        <v>489</v>
      </c>
      <c r="D90" s="12" t="s">
        <v>25</v>
      </c>
      <c r="E90" s="8" t="s">
        <v>490</v>
      </c>
      <c r="F90" s="7" t="s">
        <v>57</v>
      </c>
      <c r="G90" s="9">
        <v>942</v>
      </c>
      <c r="H90" s="10">
        <v>1100</v>
      </c>
      <c r="I90" s="10">
        <v>2016</v>
      </c>
      <c r="J90" s="2">
        <f>(G90/H90)*100</f>
        <v>85.63636363636363</v>
      </c>
      <c r="K90" s="9">
        <v>869</v>
      </c>
      <c r="L90" s="10">
        <v>1100</v>
      </c>
      <c r="M90" s="10">
        <v>2018</v>
      </c>
      <c r="N90" s="10">
        <f>IF(W90="MI",K90-10,K90)</f>
        <v>869</v>
      </c>
      <c r="O90" s="2">
        <f>(N90/L90)*100</f>
        <v>79</v>
      </c>
      <c r="P90" s="6">
        <v>221</v>
      </c>
      <c r="Q90" s="6">
        <v>800</v>
      </c>
      <c r="R90" s="2">
        <f>(P90/Q90)*100</f>
        <v>27.625</v>
      </c>
      <c r="S90" s="2">
        <f>(J90*0.1)</f>
        <v>8.563636363636363</v>
      </c>
      <c r="T90" s="2">
        <f>(O90*0.5)</f>
        <v>39.5</v>
      </c>
      <c r="U90" s="10">
        <f>P90*40/Q90</f>
        <v>11.05</v>
      </c>
      <c r="V90" s="11">
        <f>(S90+T90+U90)</f>
        <v>59.11363636363636</v>
      </c>
      <c r="W90" s="6">
        <v>0</v>
      </c>
      <c r="X90" s="12"/>
    </row>
    <row r="91" spans="1:24" ht="18" customHeight="1">
      <c r="A91" s="6">
        <v>87</v>
      </c>
      <c r="B91" s="7" t="s">
        <v>70</v>
      </c>
      <c r="C91" s="7" t="s">
        <v>300</v>
      </c>
      <c r="D91" s="7" t="s">
        <v>25</v>
      </c>
      <c r="E91" s="8" t="s">
        <v>79</v>
      </c>
      <c r="F91" s="7" t="s">
        <v>80</v>
      </c>
      <c r="G91" s="9">
        <v>981</v>
      </c>
      <c r="H91" s="10">
        <v>1100</v>
      </c>
      <c r="I91" s="10">
        <v>2016</v>
      </c>
      <c r="J91" s="2">
        <f>(G91/H91)*100</f>
        <v>89.18181818181819</v>
      </c>
      <c r="K91" s="9">
        <v>953</v>
      </c>
      <c r="L91" s="10">
        <v>1100</v>
      </c>
      <c r="M91" s="10">
        <v>2018</v>
      </c>
      <c r="N91" s="10">
        <f>IF(W91="MI",K91-10,K91)</f>
        <v>953</v>
      </c>
      <c r="O91" s="2">
        <f>(N91/L91)*100</f>
        <v>86.63636363636364</v>
      </c>
      <c r="P91" s="6">
        <v>135</v>
      </c>
      <c r="Q91" s="6">
        <v>800</v>
      </c>
      <c r="R91" s="2">
        <f>(P91/Q91)*100</f>
        <v>16.875</v>
      </c>
      <c r="S91" s="2">
        <f>(J91*0.1)</f>
        <v>8.91818181818182</v>
      </c>
      <c r="T91" s="2">
        <f>(O91*0.5)</f>
        <v>43.31818181818182</v>
      </c>
      <c r="U91" s="10">
        <f>P91*40/Q91</f>
        <v>6.75</v>
      </c>
      <c r="V91" s="11">
        <f>(S91+T91+U91)</f>
        <v>58.98636363636364</v>
      </c>
      <c r="W91" s="6">
        <v>0</v>
      </c>
      <c r="X91" s="12"/>
    </row>
    <row r="92" spans="1:24" ht="18" customHeight="1">
      <c r="A92" s="6">
        <v>88</v>
      </c>
      <c r="B92" s="12" t="s">
        <v>586</v>
      </c>
      <c r="C92" s="12" t="s">
        <v>587</v>
      </c>
      <c r="D92" s="12" t="s">
        <v>25</v>
      </c>
      <c r="E92" s="13">
        <v>36436</v>
      </c>
      <c r="F92" s="12" t="s">
        <v>127</v>
      </c>
      <c r="G92" s="9">
        <v>887</v>
      </c>
      <c r="H92" s="10">
        <v>1100</v>
      </c>
      <c r="I92" s="10">
        <v>2014</v>
      </c>
      <c r="J92" s="2">
        <f>(G92/H92)*100</f>
        <v>80.63636363636364</v>
      </c>
      <c r="K92" s="9">
        <v>816</v>
      </c>
      <c r="L92" s="10">
        <v>1100</v>
      </c>
      <c r="M92" s="10">
        <v>2017</v>
      </c>
      <c r="N92" s="10">
        <f>IF(W92="MI",K92-10,K92)</f>
        <v>806</v>
      </c>
      <c r="O92" s="2">
        <f>(N92/L92)*100</f>
        <v>73.27272727272728</v>
      </c>
      <c r="P92" s="6">
        <v>285</v>
      </c>
      <c r="Q92" s="6">
        <v>800</v>
      </c>
      <c r="R92" s="2">
        <f>(P92/Q92)*100</f>
        <v>35.625</v>
      </c>
      <c r="S92" s="2">
        <f>(J92*0.1)</f>
        <v>8.063636363636364</v>
      </c>
      <c r="T92" s="2">
        <f>(O92*0.5)</f>
        <v>36.63636363636364</v>
      </c>
      <c r="U92" s="10">
        <f>P92*40/Q92</f>
        <v>14.25</v>
      </c>
      <c r="V92" s="11">
        <f>(S92+T92+U92)</f>
        <v>58.95</v>
      </c>
      <c r="W92" s="6" t="s">
        <v>22</v>
      </c>
      <c r="X92" s="12"/>
    </row>
    <row r="93" spans="1:24" ht="18" customHeight="1">
      <c r="A93" s="6">
        <v>89</v>
      </c>
      <c r="B93" s="12" t="s">
        <v>395</v>
      </c>
      <c r="C93" s="12" t="s">
        <v>396</v>
      </c>
      <c r="D93" s="12" t="s">
        <v>25</v>
      </c>
      <c r="E93" s="13" t="s">
        <v>397</v>
      </c>
      <c r="F93" s="12" t="s">
        <v>57</v>
      </c>
      <c r="G93" s="9">
        <v>991</v>
      </c>
      <c r="H93" s="10">
        <v>1100</v>
      </c>
      <c r="I93" s="10">
        <v>2014</v>
      </c>
      <c r="J93" s="2">
        <f>(G93/H93)*100</f>
        <v>90.0909090909091</v>
      </c>
      <c r="K93" s="9">
        <v>870</v>
      </c>
      <c r="L93" s="10">
        <v>1100</v>
      </c>
      <c r="M93" s="10">
        <v>2016</v>
      </c>
      <c r="N93" s="10">
        <f>IF(W93="MI",K93-10,K93)</f>
        <v>870</v>
      </c>
      <c r="O93" s="2">
        <f>(N93/L93)*100</f>
        <v>79.0909090909091</v>
      </c>
      <c r="P93" s="6">
        <v>205</v>
      </c>
      <c r="Q93" s="6">
        <v>800</v>
      </c>
      <c r="R93" s="2">
        <f>(P93/Q93)*100</f>
        <v>25.624999999999996</v>
      </c>
      <c r="S93" s="2">
        <f>(J93*0.1)</f>
        <v>9.00909090909091</v>
      </c>
      <c r="T93" s="2">
        <f>(O93*0.5)</f>
        <v>39.54545454545455</v>
      </c>
      <c r="U93" s="10">
        <f>P93*40/Q93</f>
        <v>10.25</v>
      </c>
      <c r="V93" s="11">
        <f>(S93+T93+U93)</f>
        <v>58.804545454545455</v>
      </c>
      <c r="W93" s="6">
        <v>0</v>
      </c>
      <c r="X93" s="12"/>
    </row>
    <row r="94" spans="1:24" ht="18" customHeight="1">
      <c r="A94" s="6">
        <v>90</v>
      </c>
      <c r="B94" s="7" t="s">
        <v>443</v>
      </c>
      <c r="C94" s="7" t="s">
        <v>444</v>
      </c>
      <c r="D94" s="7" t="s">
        <v>25</v>
      </c>
      <c r="E94" s="8">
        <v>36709</v>
      </c>
      <c r="F94" s="7" t="s">
        <v>445</v>
      </c>
      <c r="G94" s="9">
        <v>902</v>
      </c>
      <c r="H94" s="10">
        <v>1100</v>
      </c>
      <c r="I94" s="10">
        <v>2016</v>
      </c>
      <c r="J94" s="2">
        <f>(G94/H94)*100</f>
        <v>82</v>
      </c>
      <c r="K94" s="9">
        <v>832</v>
      </c>
      <c r="L94" s="10">
        <v>1100</v>
      </c>
      <c r="M94" s="10">
        <v>2018</v>
      </c>
      <c r="N94" s="10">
        <f>IF(W94="MI",K94-10,K94)</f>
        <v>832</v>
      </c>
      <c r="O94" s="2">
        <f>(N94/L94)*100</f>
        <v>75.63636363636364</v>
      </c>
      <c r="P94" s="6">
        <v>255</v>
      </c>
      <c r="Q94" s="6">
        <v>800</v>
      </c>
      <c r="R94" s="2">
        <f>(P94/Q94)*100</f>
        <v>31.874999999999996</v>
      </c>
      <c r="S94" s="2">
        <f>(J94*0.1)</f>
        <v>8.200000000000001</v>
      </c>
      <c r="T94" s="2">
        <f>(O94*0.5)</f>
        <v>37.81818181818182</v>
      </c>
      <c r="U94" s="10">
        <f>P94*40/Q94</f>
        <v>12.75</v>
      </c>
      <c r="V94" s="11">
        <f>(S94+T94+U94)</f>
        <v>58.76818181818182</v>
      </c>
      <c r="W94" s="6">
        <v>0</v>
      </c>
      <c r="X94" s="12"/>
    </row>
    <row r="95" spans="1:24" ht="18" customHeight="1">
      <c r="A95" s="6">
        <v>91</v>
      </c>
      <c r="B95" s="12" t="s">
        <v>381</v>
      </c>
      <c r="C95" s="12" t="s">
        <v>382</v>
      </c>
      <c r="D95" s="7" t="s">
        <v>25</v>
      </c>
      <c r="E95" s="8">
        <v>36259</v>
      </c>
      <c r="F95" s="7" t="s">
        <v>41</v>
      </c>
      <c r="G95" s="9">
        <v>943</v>
      </c>
      <c r="H95" s="10">
        <v>1100</v>
      </c>
      <c r="I95" s="10">
        <v>2015</v>
      </c>
      <c r="J95" s="2">
        <f>(G95/H95)*100</f>
        <v>85.72727272727273</v>
      </c>
      <c r="K95" s="9">
        <v>918</v>
      </c>
      <c r="L95" s="10">
        <v>1100</v>
      </c>
      <c r="M95" s="10">
        <v>2018</v>
      </c>
      <c r="N95" s="10">
        <f>IF(W95="MI",K95-10,K95)</f>
        <v>908</v>
      </c>
      <c r="O95" s="2">
        <f>(N95/L95)*100</f>
        <v>82.54545454545455</v>
      </c>
      <c r="P95" s="6">
        <v>177</v>
      </c>
      <c r="Q95" s="6">
        <v>800</v>
      </c>
      <c r="R95" s="2">
        <f>(P95/Q95)*100</f>
        <v>22.125</v>
      </c>
      <c r="S95" s="2">
        <f>(J95*0.1)</f>
        <v>8.572727272727274</v>
      </c>
      <c r="T95" s="2">
        <f>(O95*0.5)</f>
        <v>41.27272727272727</v>
      </c>
      <c r="U95" s="10">
        <f>P95*40/Q95</f>
        <v>8.85</v>
      </c>
      <c r="V95" s="11">
        <f>(S95+T95+U95)</f>
        <v>58.695454545454545</v>
      </c>
      <c r="W95" s="6" t="s">
        <v>22</v>
      </c>
      <c r="X95" s="12"/>
    </row>
    <row r="96" spans="1:24" ht="18" customHeight="1">
      <c r="A96" s="6">
        <v>92</v>
      </c>
      <c r="B96" s="7" t="s">
        <v>402</v>
      </c>
      <c r="C96" s="7" t="s">
        <v>403</v>
      </c>
      <c r="D96" s="7" t="s">
        <v>25</v>
      </c>
      <c r="E96" s="8" t="s">
        <v>404</v>
      </c>
      <c r="F96" s="7" t="s">
        <v>33</v>
      </c>
      <c r="G96" s="9">
        <v>865</v>
      </c>
      <c r="H96" s="10">
        <v>1100</v>
      </c>
      <c r="I96" s="10">
        <v>2015</v>
      </c>
      <c r="J96" s="2">
        <f>(G96/H96)*100</f>
        <v>78.63636363636364</v>
      </c>
      <c r="K96" s="9">
        <v>822</v>
      </c>
      <c r="L96" s="10">
        <v>1100</v>
      </c>
      <c r="M96" s="10">
        <v>2018</v>
      </c>
      <c r="N96" s="10">
        <f>IF(W96="MI",K96-10,K96)</f>
        <v>812</v>
      </c>
      <c r="O96" s="2">
        <f>(N96/L96)*100</f>
        <v>73.81818181818181</v>
      </c>
      <c r="P96" s="6">
        <v>276</v>
      </c>
      <c r="Q96" s="6">
        <v>800</v>
      </c>
      <c r="R96" s="2">
        <f>(P96/Q96)*100</f>
        <v>34.5</v>
      </c>
      <c r="S96" s="2">
        <f>(J96*0.1)</f>
        <v>7.863636363636364</v>
      </c>
      <c r="T96" s="2">
        <f>(O96*0.5)</f>
        <v>36.90909090909091</v>
      </c>
      <c r="U96" s="10">
        <f>P96*40/Q96</f>
        <v>13.8</v>
      </c>
      <c r="V96" s="11">
        <f>(S96+T96+U96)</f>
        <v>58.57272727272728</v>
      </c>
      <c r="W96" s="6" t="s">
        <v>22</v>
      </c>
      <c r="X96" s="12"/>
    </row>
    <row r="97" spans="1:24" ht="18" customHeight="1">
      <c r="A97" s="6">
        <v>93</v>
      </c>
      <c r="B97" s="12" t="s">
        <v>568</v>
      </c>
      <c r="C97" s="12" t="s">
        <v>569</v>
      </c>
      <c r="D97" s="12" t="s">
        <v>25</v>
      </c>
      <c r="E97" s="14" t="s">
        <v>288</v>
      </c>
      <c r="F97" s="12" t="s">
        <v>119</v>
      </c>
      <c r="G97" s="9">
        <v>870</v>
      </c>
      <c r="H97" s="10">
        <v>1100</v>
      </c>
      <c r="I97" s="10">
        <v>2014</v>
      </c>
      <c r="J97" s="2">
        <f>(G97/H97)*100</f>
        <v>79.0909090909091</v>
      </c>
      <c r="K97" s="9">
        <v>842</v>
      </c>
      <c r="L97" s="10">
        <v>1100</v>
      </c>
      <c r="M97" s="10">
        <v>2016</v>
      </c>
      <c r="N97" s="10">
        <f>IF(W97="MI",K97-10,K97)</f>
        <v>842</v>
      </c>
      <c r="O97" s="2">
        <f>(N97/L97)*100</f>
        <v>76.54545454545455</v>
      </c>
      <c r="P97" s="6">
        <v>247</v>
      </c>
      <c r="Q97" s="6">
        <v>800</v>
      </c>
      <c r="R97" s="2">
        <f>(P97/Q97)*100</f>
        <v>30.875000000000004</v>
      </c>
      <c r="S97" s="2">
        <f>(J97*0.1)</f>
        <v>7.90909090909091</v>
      </c>
      <c r="T97" s="2">
        <f>(O97*0.5)</f>
        <v>38.27272727272727</v>
      </c>
      <c r="U97" s="10">
        <f>P97*40/Q97</f>
        <v>12.35</v>
      </c>
      <c r="V97" s="11">
        <f>(S97+T97+U97)</f>
        <v>58.53181818181819</v>
      </c>
      <c r="W97" s="6">
        <v>0</v>
      </c>
      <c r="X97" s="12"/>
    </row>
    <row r="98" spans="1:24" ht="18" customHeight="1">
      <c r="A98" s="6">
        <v>94</v>
      </c>
      <c r="B98" s="12" t="s">
        <v>507</v>
      </c>
      <c r="C98" s="12" t="s">
        <v>508</v>
      </c>
      <c r="D98" s="7" t="s">
        <v>25</v>
      </c>
      <c r="E98" s="8" t="s">
        <v>509</v>
      </c>
      <c r="F98" s="7" t="s">
        <v>87</v>
      </c>
      <c r="G98" s="9">
        <v>838</v>
      </c>
      <c r="H98" s="10">
        <v>1100</v>
      </c>
      <c r="I98" s="10">
        <v>2015</v>
      </c>
      <c r="J98" s="2">
        <f>(G98/H98)*100</f>
        <v>76.18181818181819</v>
      </c>
      <c r="K98" s="9">
        <v>843</v>
      </c>
      <c r="L98" s="10">
        <v>1100</v>
      </c>
      <c r="M98" s="10">
        <v>2017</v>
      </c>
      <c r="N98" s="10">
        <f>IF(W98="MI",K98-10,K98)</f>
        <v>843</v>
      </c>
      <c r="O98" s="2">
        <f>(N98/L98)*100</f>
        <v>76.63636363636364</v>
      </c>
      <c r="P98" s="6">
        <v>251</v>
      </c>
      <c r="Q98" s="6">
        <v>800</v>
      </c>
      <c r="R98" s="2">
        <f>(P98/Q98)*100</f>
        <v>31.374999999999996</v>
      </c>
      <c r="S98" s="2">
        <f>(J98*0.1)</f>
        <v>7.618181818181819</v>
      </c>
      <c r="T98" s="2">
        <f>(O98*0.5)</f>
        <v>38.31818181818182</v>
      </c>
      <c r="U98" s="10">
        <f>P98*40/Q98</f>
        <v>12.55</v>
      </c>
      <c r="V98" s="11">
        <f>(S98+T98+U98)</f>
        <v>58.486363636363635</v>
      </c>
      <c r="W98" s="6">
        <v>0</v>
      </c>
      <c r="X98" s="12"/>
    </row>
    <row r="99" spans="1:24" ht="18" customHeight="1">
      <c r="A99" s="6">
        <v>95</v>
      </c>
      <c r="B99" s="7" t="s">
        <v>363</v>
      </c>
      <c r="C99" s="7" t="s">
        <v>364</v>
      </c>
      <c r="D99" s="7" t="s">
        <v>25</v>
      </c>
      <c r="E99" s="8">
        <v>36650</v>
      </c>
      <c r="F99" s="7" t="s">
        <v>49</v>
      </c>
      <c r="G99" s="9">
        <v>941</v>
      </c>
      <c r="H99" s="10">
        <v>1100</v>
      </c>
      <c r="I99" s="10">
        <v>2016</v>
      </c>
      <c r="J99" s="2">
        <f>(G99/H99)*100</f>
        <v>85.54545454545455</v>
      </c>
      <c r="K99" s="9">
        <v>867</v>
      </c>
      <c r="L99" s="10">
        <v>1100</v>
      </c>
      <c r="M99" s="10">
        <v>2018</v>
      </c>
      <c r="N99" s="10">
        <f>IF(W99="MI",K99-10,K99)</f>
        <v>867</v>
      </c>
      <c r="O99" s="2">
        <f>(N99/L99)*100</f>
        <v>78.81818181818183</v>
      </c>
      <c r="P99" s="6">
        <v>207</v>
      </c>
      <c r="Q99" s="6">
        <v>800</v>
      </c>
      <c r="R99" s="2">
        <f>(P99/Q99)*100</f>
        <v>25.874999999999996</v>
      </c>
      <c r="S99" s="2">
        <f>(J99*0.1)</f>
        <v>8.554545454545455</v>
      </c>
      <c r="T99" s="2">
        <f>(O99*0.5)</f>
        <v>39.409090909090914</v>
      </c>
      <c r="U99" s="10">
        <f>P99*40/Q99</f>
        <v>10.35</v>
      </c>
      <c r="V99" s="11">
        <f>(S99+T99+U99)</f>
        <v>58.31363636363637</v>
      </c>
      <c r="W99" s="6">
        <v>0</v>
      </c>
      <c r="X99" s="12"/>
    </row>
    <row r="100" spans="1:24" ht="18" customHeight="1">
      <c r="A100" s="6">
        <v>96</v>
      </c>
      <c r="B100" s="12" t="s">
        <v>563</v>
      </c>
      <c r="C100" s="12" t="s">
        <v>564</v>
      </c>
      <c r="D100" s="12" t="s">
        <v>25</v>
      </c>
      <c r="E100" s="13">
        <v>36110</v>
      </c>
      <c r="F100" s="12" t="s">
        <v>38</v>
      </c>
      <c r="G100" s="9">
        <v>943</v>
      </c>
      <c r="H100" s="10">
        <v>1100</v>
      </c>
      <c r="I100" s="10">
        <v>2015</v>
      </c>
      <c r="J100" s="2">
        <f>(G100/H100)*100</f>
        <v>85.72727272727273</v>
      </c>
      <c r="K100" s="9">
        <v>874</v>
      </c>
      <c r="L100" s="10">
        <v>1100</v>
      </c>
      <c r="M100" s="10">
        <v>2017</v>
      </c>
      <c r="N100" s="10">
        <f>IF(W100="MI",K100-10,K100)</f>
        <v>874</v>
      </c>
      <c r="O100" s="2">
        <f>(N100/L100)*100</f>
        <v>79.45454545454545</v>
      </c>
      <c r="P100" s="6">
        <v>200</v>
      </c>
      <c r="Q100" s="6">
        <v>800</v>
      </c>
      <c r="R100" s="2">
        <f>(P100/Q100)*100</f>
        <v>25</v>
      </c>
      <c r="S100" s="2">
        <f>(J100*0.1)</f>
        <v>8.572727272727274</v>
      </c>
      <c r="T100" s="2">
        <f>(O100*0.5)</f>
        <v>39.72727272727273</v>
      </c>
      <c r="U100" s="10">
        <f>P100*40/Q100</f>
        <v>10</v>
      </c>
      <c r="V100" s="11">
        <f>(S100+T100+U100)</f>
        <v>58.3</v>
      </c>
      <c r="W100" s="6">
        <v>0</v>
      </c>
      <c r="X100" s="12"/>
    </row>
    <row r="101" spans="1:24" ht="18" customHeight="1">
      <c r="A101" s="6">
        <v>97</v>
      </c>
      <c r="B101" s="12" t="s">
        <v>106</v>
      </c>
      <c r="C101" s="12" t="s">
        <v>377</v>
      </c>
      <c r="D101" s="7" t="s">
        <v>25</v>
      </c>
      <c r="E101" s="8">
        <v>35827</v>
      </c>
      <c r="F101" s="7" t="s">
        <v>108</v>
      </c>
      <c r="G101" s="9">
        <v>918</v>
      </c>
      <c r="H101" s="10">
        <v>1100</v>
      </c>
      <c r="I101" s="10">
        <v>2014</v>
      </c>
      <c r="J101" s="2">
        <f>(G101/H101)*100</f>
        <v>83.45454545454545</v>
      </c>
      <c r="K101" s="9">
        <v>873</v>
      </c>
      <c r="L101" s="10">
        <v>1100</v>
      </c>
      <c r="M101" s="10">
        <v>2016</v>
      </c>
      <c r="N101" s="10">
        <f>IF(W101="MI",K101-10,K101)</f>
        <v>873</v>
      </c>
      <c r="O101" s="2">
        <f>(N101/L101)*100</f>
        <v>79.36363636363636</v>
      </c>
      <c r="P101" s="6">
        <v>203</v>
      </c>
      <c r="Q101" s="6">
        <v>800</v>
      </c>
      <c r="R101" s="2">
        <f>(P101/Q101)*100</f>
        <v>25.374999999999996</v>
      </c>
      <c r="S101" s="2">
        <f>(J101*0.1)</f>
        <v>8.345454545454546</v>
      </c>
      <c r="T101" s="2">
        <f>(O101*0.5)</f>
        <v>39.68181818181818</v>
      </c>
      <c r="U101" s="10">
        <f>P101*40/Q101</f>
        <v>10.15</v>
      </c>
      <c r="V101" s="11">
        <f>(S101+T101+U101)</f>
        <v>58.17727272727272</v>
      </c>
      <c r="W101" s="6">
        <v>0</v>
      </c>
      <c r="X101" s="12"/>
    </row>
    <row r="102" spans="1:24" ht="18" customHeight="1">
      <c r="A102" s="6">
        <v>98</v>
      </c>
      <c r="B102" s="7" t="s">
        <v>214</v>
      </c>
      <c r="C102" s="7" t="s">
        <v>215</v>
      </c>
      <c r="D102" s="7" t="s">
        <v>25</v>
      </c>
      <c r="E102" s="8" t="s">
        <v>216</v>
      </c>
      <c r="F102" s="7" t="s">
        <v>56</v>
      </c>
      <c r="G102" s="9">
        <v>942</v>
      </c>
      <c r="H102" s="10">
        <v>1100</v>
      </c>
      <c r="I102" s="10">
        <v>2015</v>
      </c>
      <c r="J102" s="2">
        <f>(G102/H102)*100</f>
        <v>85.63636363636363</v>
      </c>
      <c r="K102" s="9">
        <v>926</v>
      </c>
      <c r="L102" s="10">
        <v>1100</v>
      </c>
      <c r="M102" s="10">
        <v>2017</v>
      </c>
      <c r="N102" s="10">
        <f>IF(W102="MI",K102-10,K102)</f>
        <v>926</v>
      </c>
      <c r="O102" s="2">
        <f>(N102/L102)*100</f>
        <v>84.18181818181819</v>
      </c>
      <c r="P102" s="6">
        <v>150</v>
      </c>
      <c r="Q102" s="6">
        <v>800</v>
      </c>
      <c r="R102" s="2">
        <f>(P102/Q102)*100</f>
        <v>18.75</v>
      </c>
      <c r="S102" s="2">
        <f>(J102*0.1)</f>
        <v>8.563636363636363</v>
      </c>
      <c r="T102" s="2">
        <f>(O102*0.5)</f>
        <v>42.09090909090909</v>
      </c>
      <c r="U102" s="10">
        <f>P102*40/Q102</f>
        <v>7.5</v>
      </c>
      <c r="V102" s="11">
        <f>(S102+T102+U102)</f>
        <v>58.154545454545456</v>
      </c>
      <c r="W102" s="6">
        <v>0</v>
      </c>
      <c r="X102" s="12"/>
    </row>
    <row r="103" spans="1:24" ht="18" customHeight="1">
      <c r="A103" s="6">
        <v>99</v>
      </c>
      <c r="B103" s="12" t="s">
        <v>655</v>
      </c>
      <c r="C103" s="12" t="s">
        <v>656</v>
      </c>
      <c r="D103" s="12" t="s">
        <v>25</v>
      </c>
      <c r="E103" s="14" t="s">
        <v>657</v>
      </c>
      <c r="F103" s="12" t="s">
        <v>90</v>
      </c>
      <c r="G103" s="9">
        <v>964</v>
      </c>
      <c r="H103" s="10">
        <v>1100</v>
      </c>
      <c r="I103" s="10">
        <v>2015</v>
      </c>
      <c r="J103" s="2">
        <f>(G103/H103)*100</f>
        <v>87.63636363636364</v>
      </c>
      <c r="K103" s="9">
        <v>874</v>
      </c>
      <c r="L103" s="10">
        <v>1100</v>
      </c>
      <c r="M103" s="10">
        <v>2017</v>
      </c>
      <c r="N103" s="10">
        <f>IF(W103="MI",K103-10,K103)</f>
        <v>874</v>
      </c>
      <c r="O103" s="2">
        <f>(N103/L103)*100</f>
        <v>79.45454545454545</v>
      </c>
      <c r="P103" s="6">
        <v>191</v>
      </c>
      <c r="Q103" s="6">
        <v>800</v>
      </c>
      <c r="R103" s="2">
        <f>(P103/Q103)*100</f>
        <v>23.875</v>
      </c>
      <c r="S103" s="2">
        <f>(J103*0.1)</f>
        <v>8.763636363636364</v>
      </c>
      <c r="T103" s="2">
        <f>(O103*0.5)</f>
        <v>39.72727272727273</v>
      </c>
      <c r="U103" s="10">
        <f>P103*40/Q103</f>
        <v>9.55</v>
      </c>
      <c r="V103" s="11">
        <f>(S103+T103+U103)</f>
        <v>58.040909090909096</v>
      </c>
      <c r="W103" s="6">
        <v>0</v>
      </c>
      <c r="X103" s="12"/>
    </row>
    <row r="104" spans="1:24" ht="18" customHeight="1">
      <c r="A104" s="6">
        <v>100</v>
      </c>
      <c r="B104" s="12" t="s">
        <v>638</v>
      </c>
      <c r="C104" s="12" t="s">
        <v>639</v>
      </c>
      <c r="D104" s="12" t="s">
        <v>25</v>
      </c>
      <c r="E104" s="13">
        <v>36894</v>
      </c>
      <c r="F104" s="12" t="s">
        <v>57</v>
      </c>
      <c r="G104" s="9">
        <v>969</v>
      </c>
      <c r="H104" s="10">
        <v>1100</v>
      </c>
      <c r="I104" s="10">
        <v>2016</v>
      </c>
      <c r="J104" s="2">
        <f>(G104/H104)*100</f>
        <v>88.0909090909091</v>
      </c>
      <c r="K104" s="9">
        <v>847</v>
      </c>
      <c r="L104" s="10">
        <v>1100</v>
      </c>
      <c r="M104" s="10">
        <v>2018</v>
      </c>
      <c r="N104" s="10">
        <f>IF(W104="MI",K104-10,K104)</f>
        <v>847</v>
      </c>
      <c r="O104" s="2">
        <f>(N104/L104)*100</f>
        <v>77</v>
      </c>
      <c r="P104" s="6">
        <v>212</v>
      </c>
      <c r="Q104" s="6">
        <v>800</v>
      </c>
      <c r="R104" s="2">
        <f>(P104/Q104)*100</f>
        <v>26.5</v>
      </c>
      <c r="S104" s="2">
        <f>(J104*0.1)</f>
        <v>8.80909090909091</v>
      </c>
      <c r="T104" s="2">
        <f>(O104*0.5)</f>
        <v>38.5</v>
      </c>
      <c r="U104" s="10">
        <f>P104*40/Q104</f>
        <v>10.6</v>
      </c>
      <c r="V104" s="11">
        <f>(S104+T104+U104)</f>
        <v>57.909090909090914</v>
      </c>
      <c r="W104" s="6">
        <v>0</v>
      </c>
      <c r="X104" s="12"/>
    </row>
    <row r="105" spans="1:24" ht="18" customHeight="1">
      <c r="A105" s="6">
        <v>101</v>
      </c>
      <c r="B105" s="12" t="s">
        <v>212</v>
      </c>
      <c r="C105" s="12" t="s">
        <v>213</v>
      </c>
      <c r="D105" s="12" t="s">
        <v>25</v>
      </c>
      <c r="E105" s="13">
        <v>36164</v>
      </c>
      <c r="F105" s="12" t="s">
        <v>56</v>
      </c>
      <c r="G105" s="9">
        <v>964</v>
      </c>
      <c r="H105" s="10">
        <v>1100</v>
      </c>
      <c r="I105" s="10">
        <v>2015</v>
      </c>
      <c r="J105" s="2">
        <f>(G105/H105)*100</f>
        <v>87.63636363636364</v>
      </c>
      <c r="K105" s="9">
        <v>885</v>
      </c>
      <c r="L105" s="10">
        <v>1100</v>
      </c>
      <c r="M105" s="10">
        <v>2017</v>
      </c>
      <c r="N105" s="10">
        <f>IF(W105="MI",K105-10,K105)</f>
        <v>875</v>
      </c>
      <c r="O105" s="2">
        <f>(N105/L105)*100</f>
        <v>79.54545454545455</v>
      </c>
      <c r="P105" s="6">
        <v>180</v>
      </c>
      <c r="Q105" s="6">
        <v>800</v>
      </c>
      <c r="R105" s="2">
        <f>(P105/Q105)*100</f>
        <v>22.5</v>
      </c>
      <c r="S105" s="2">
        <f>(J105*0.1)</f>
        <v>8.763636363636364</v>
      </c>
      <c r="T105" s="2">
        <f>(O105*0.5)</f>
        <v>39.77272727272727</v>
      </c>
      <c r="U105" s="10">
        <f>P105*40/Q105</f>
        <v>9</v>
      </c>
      <c r="V105" s="11">
        <f>(S105+T105+U105)</f>
        <v>57.53636363636364</v>
      </c>
      <c r="W105" s="6" t="s">
        <v>22</v>
      </c>
      <c r="X105" s="12"/>
    </row>
    <row r="106" spans="1:24" ht="18" customHeight="1">
      <c r="A106" s="6">
        <v>102</v>
      </c>
      <c r="B106" s="12" t="s">
        <v>249</v>
      </c>
      <c r="C106" s="12" t="s">
        <v>250</v>
      </c>
      <c r="D106" s="12" t="s">
        <v>25</v>
      </c>
      <c r="E106" s="8">
        <v>35838</v>
      </c>
      <c r="F106" s="7" t="s">
        <v>57</v>
      </c>
      <c r="G106" s="9">
        <v>925</v>
      </c>
      <c r="H106" s="10">
        <v>1100</v>
      </c>
      <c r="I106" s="10">
        <v>2015</v>
      </c>
      <c r="J106" s="2">
        <f>(G106/H106)*100</f>
        <v>84.0909090909091</v>
      </c>
      <c r="K106" s="9">
        <v>878</v>
      </c>
      <c r="L106" s="10">
        <v>1100</v>
      </c>
      <c r="M106" s="10">
        <v>2017</v>
      </c>
      <c r="N106" s="10">
        <f>IF(W106="MI",K106-10,K106)</f>
        <v>878</v>
      </c>
      <c r="O106" s="2">
        <f>(N106/L106)*100</f>
        <v>79.81818181818183</v>
      </c>
      <c r="P106" s="6">
        <v>182</v>
      </c>
      <c r="Q106" s="6">
        <v>800</v>
      </c>
      <c r="R106" s="2">
        <f>(P106/Q106)*100</f>
        <v>22.75</v>
      </c>
      <c r="S106" s="2">
        <f>(J106*0.1)</f>
        <v>8.40909090909091</v>
      </c>
      <c r="T106" s="2">
        <f>(O106*0.5)</f>
        <v>39.909090909090914</v>
      </c>
      <c r="U106" s="10">
        <f>P106*40/Q106</f>
        <v>9.1</v>
      </c>
      <c r="V106" s="11">
        <f>(S106+T106+U106)</f>
        <v>57.41818181818183</v>
      </c>
      <c r="W106" s="6">
        <v>0</v>
      </c>
      <c r="X106" s="12"/>
    </row>
    <row r="107" spans="1:24" ht="18" customHeight="1">
      <c r="A107" s="6">
        <v>103</v>
      </c>
      <c r="B107" s="12" t="s">
        <v>618</v>
      </c>
      <c r="C107" s="12" t="s">
        <v>619</v>
      </c>
      <c r="D107" s="12" t="s">
        <v>25</v>
      </c>
      <c r="E107" s="13">
        <v>36716</v>
      </c>
      <c r="F107" s="12" t="s">
        <v>57</v>
      </c>
      <c r="G107" s="9">
        <v>914</v>
      </c>
      <c r="H107" s="10">
        <v>1100</v>
      </c>
      <c r="I107" s="10">
        <v>2016</v>
      </c>
      <c r="J107" s="2">
        <f>(G107/H107)*100</f>
        <v>83.0909090909091</v>
      </c>
      <c r="K107" s="9">
        <v>855</v>
      </c>
      <c r="L107" s="10">
        <v>1100</v>
      </c>
      <c r="M107" s="10">
        <v>2018</v>
      </c>
      <c r="N107" s="10">
        <f>IF(W107="MI",K107-10,K107)</f>
        <v>855</v>
      </c>
      <c r="O107" s="2">
        <f>(N107/L107)*100</f>
        <v>77.72727272727272</v>
      </c>
      <c r="P107" s="6">
        <v>204</v>
      </c>
      <c r="Q107" s="6">
        <v>800</v>
      </c>
      <c r="R107" s="2">
        <f>(P107/Q107)*100</f>
        <v>25.5</v>
      </c>
      <c r="S107" s="2">
        <f>(J107*0.1)</f>
        <v>8.30909090909091</v>
      </c>
      <c r="T107" s="2">
        <f>(O107*0.5)</f>
        <v>38.86363636363636</v>
      </c>
      <c r="U107" s="10">
        <f>P107*40/Q107</f>
        <v>10.2</v>
      </c>
      <c r="V107" s="11">
        <f>(S107+T107+U107)</f>
        <v>57.372727272727275</v>
      </c>
      <c r="W107" s="6">
        <v>0</v>
      </c>
      <c r="X107" s="12"/>
    </row>
    <row r="108" spans="1:24" ht="18" customHeight="1">
      <c r="A108" s="6">
        <v>104</v>
      </c>
      <c r="B108" s="12" t="s">
        <v>375</v>
      </c>
      <c r="C108" s="12" t="s">
        <v>376</v>
      </c>
      <c r="D108" s="7" t="s">
        <v>25</v>
      </c>
      <c r="E108" s="8">
        <v>35434</v>
      </c>
      <c r="F108" s="7" t="s">
        <v>119</v>
      </c>
      <c r="G108" s="9">
        <v>977</v>
      </c>
      <c r="H108" s="10">
        <v>1100</v>
      </c>
      <c r="I108" s="10">
        <v>2014</v>
      </c>
      <c r="J108" s="2">
        <f>(G108/H108)*100</f>
        <v>88.81818181818181</v>
      </c>
      <c r="K108" s="9">
        <v>871</v>
      </c>
      <c r="L108" s="10">
        <v>1100</v>
      </c>
      <c r="M108" s="10">
        <v>2016</v>
      </c>
      <c r="N108" s="10">
        <f>IF(W108="MI",K108-10,K108)</f>
        <v>871</v>
      </c>
      <c r="O108" s="2">
        <f>(N108/L108)*100</f>
        <v>79.18181818181819</v>
      </c>
      <c r="P108" s="6">
        <v>175</v>
      </c>
      <c r="Q108" s="6">
        <v>800</v>
      </c>
      <c r="R108" s="2">
        <f>(P108/Q108)*100</f>
        <v>21.875</v>
      </c>
      <c r="S108" s="2">
        <f>(J108*0.1)</f>
        <v>8.881818181818181</v>
      </c>
      <c r="T108" s="2">
        <f>(O108*0.5)</f>
        <v>39.59090909090909</v>
      </c>
      <c r="U108" s="10">
        <f>P108*40/Q108</f>
        <v>8.75</v>
      </c>
      <c r="V108" s="11">
        <f>(S108+T108+U108)</f>
        <v>57.222727272727276</v>
      </c>
      <c r="W108" s="6">
        <v>0</v>
      </c>
      <c r="X108" s="12"/>
    </row>
    <row r="109" spans="1:24" ht="18" customHeight="1">
      <c r="A109" s="6">
        <v>105</v>
      </c>
      <c r="B109" s="12" t="s">
        <v>570</v>
      </c>
      <c r="C109" s="12" t="s">
        <v>571</v>
      </c>
      <c r="D109" s="12" t="s">
        <v>25</v>
      </c>
      <c r="E109" s="14" t="s">
        <v>572</v>
      </c>
      <c r="F109" s="12" t="s">
        <v>119</v>
      </c>
      <c r="G109" s="9">
        <v>796</v>
      </c>
      <c r="H109" s="10">
        <v>1100</v>
      </c>
      <c r="I109" s="10">
        <v>2015</v>
      </c>
      <c r="J109" s="2">
        <f>(G109/H109)*100</f>
        <v>72.36363636363636</v>
      </c>
      <c r="K109" s="9">
        <v>823</v>
      </c>
      <c r="L109" s="10">
        <v>1100</v>
      </c>
      <c r="M109" s="10">
        <v>2017</v>
      </c>
      <c r="N109" s="10">
        <f>IF(W109="MI",K109-10,K109)</f>
        <v>813</v>
      </c>
      <c r="O109" s="2">
        <f>(N109/L109)*100</f>
        <v>73.9090909090909</v>
      </c>
      <c r="P109" s="6">
        <v>259</v>
      </c>
      <c r="Q109" s="6">
        <v>800</v>
      </c>
      <c r="R109" s="2">
        <f>(P109/Q109)*100</f>
        <v>32.375</v>
      </c>
      <c r="S109" s="2">
        <f>(J109*0.1)</f>
        <v>7.236363636363636</v>
      </c>
      <c r="T109" s="2">
        <f>(O109*0.5)</f>
        <v>36.95454545454545</v>
      </c>
      <c r="U109" s="10">
        <f>P109*40/Q109</f>
        <v>12.95</v>
      </c>
      <c r="V109" s="11">
        <f>(S109+T109+U109)</f>
        <v>57.14090909090909</v>
      </c>
      <c r="W109" s="6" t="s">
        <v>22</v>
      </c>
      <c r="X109" s="12"/>
    </row>
    <row r="110" spans="1:24" ht="18" customHeight="1">
      <c r="A110" s="6">
        <v>106</v>
      </c>
      <c r="B110" s="12" t="s">
        <v>588</v>
      </c>
      <c r="C110" s="12" t="s">
        <v>589</v>
      </c>
      <c r="D110" s="12" t="s">
        <v>36</v>
      </c>
      <c r="E110" s="14" t="s">
        <v>590</v>
      </c>
      <c r="F110" s="12" t="s">
        <v>63</v>
      </c>
      <c r="G110" s="9">
        <v>973</v>
      </c>
      <c r="H110" s="10">
        <v>1100</v>
      </c>
      <c r="I110" s="10">
        <v>2016</v>
      </c>
      <c r="J110" s="2">
        <f>(G110/H110)*100</f>
        <v>88.45454545454545</v>
      </c>
      <c r="K110" s="9">
        <v>896</v>
      </c>
      <c r="L110" s="10">
        <v>1100</v>
      </c>
      <c r="M110" s="10">
        <v>2018</v>
      </c>
      <c r="N110" s="10">
        <f>IF(W110="MI",K110-10,K110)</f>
        <v>896</v>
      </c>
      <c r="O110" s="2">
        <f>(N110/L110)*100</f>
        <v>81.45454545454545</v>
      </c>
      <c r="P110" s="6">
        <v>147</v>
      </c>
      <c r="Q110" s="6">
        <v>800</v>
      </c>
      <c r="R110" s="2">
        <f>(P110/Q110)*100</f>
        <v>18.375</v>
      </c>
      <c r="S110" s="2">
        <f>(J110*0.1)</f>
        <v>8.845454545454546</v>
      </c>
      <c r="T110" s="2">
        <f>(O110*0.5)</f>
        <v>40.72727272727273</v>
      </c>
      <c r="U110" s="10">
        <f>P110*40/Q110</f>
        <v>7.35</v>
      </c>
      <c r="V110" s="11">
        <f>(S110+T110+U110)</f>
        <v>56.92272727272727</v>
      </c>
      <c r="W110" s="6">
        <v>0</v>
      </c>
      <c r="X110" s="12"/>
    </row>
    <row r="111" spans="1:24" ht="18" customHeight="1">
      <c r="A111" s="6">
        <v>107</v>
      </c>
      <c r="B111" s="12" t="s">
        <v>430</v>
      </c>
      <c r="C111" s="12" t="s">
        <v>431</v>
      </c>
      <c r="D111" s="12" t="s">
        <v>25</v>
      </c>
      <c r="E111" s="8">
        <v>36587</v>
      </c>
      <c r="F111" s="7" t="s">
        <v>73</v>
      </c>
      <c r="G111" s="9">
        <v>839</v>
      </c>
      <c r="H111" s="10">
        <v>1100</v>
      </c>
      <c r="I111" s="10">
        <v>2015</v>
      </c>
      <c r="J111" s="2">
        <f>(G111/H111)*100</f>
        <v>76.27272727272727</v>
      </c>
      <c r="K111" s="9">
        <v>920</v>
      </c>
      <c r="L111" s="10">
        <v>1100</v>
      </c>
      <c r="M111" s="10">
        <v>2017</v>
      </c>
      <c r="N111" s="10">
        <f>IF(W111="MI",K111-10,K111)</f>
        <v>920</v>
      </c>
      <c r="O111" s="2">
        <f>(N111/L111)*100</f>
        <v>83.63636363636363</v>
      </c>
      <c r="P111" s="6">
        <v>149</v>
      </c>
      <c r="Q111" s="6">
        <v>800</v>
      </c>
      <c r="R111" s="2">
        <f>(P111/Q111)*100</f>
        <v>18.625</v>
      </c>
      <c r="S111" s="2">
        <f>(J111*0.1)</f>
        <v>7.627272727272727</v>
      </c>
      <c r="T111" s="2">
        <f>(O111*0.5)</f>
        <v>41.81818181818181</v>
      </c>
      <c r="U111" s="10">
        <f>P111*40/Q111</f>
        <v>7.45</v>
      </c>
      <c r="V111" s="11">
        <f>(S111+T111+U111)</f>
        <v>56.89545454545454</v>
      </c>
      <c r="W111" s="6">
        <v>0</v>
      </c>
      <c r="X111" s="12"/>
    </row>
    <row r="112" spans="1:24" ht="18" customHeight="1">
      <c r="A112" s="6">
        <v>108</v>
      </c>
      <c r="B112" s="12" t="s">
        <v>355</v>
      </c>
      <c r="C112" s="12" t="s">
        <v>217</v>
      </c>
      <c r="D112" s="7" t="s">
        <v>25</v>
      </c>
      <c r="E112" s="8" t="s">
        <v>356</v>
      </c>
      <c r="F112" s="7" t="s">
        <v>56</v>
      </c>
      <c r="G112" s="9">
        <v>940</v>
      </c>
      <c r="H112" s="10">
        <v>1100</v>
      </c>
      <c r="I112" s="10">
        <v>2016</v>
      </c>
      <c r="J112" s="2">
        <f>(G112/H112)*100</f>
        <v>85.45454545454545</v>
      </c>
      <c r="K112" s="9">
        <v>894</v>
      </c>
      <c r="L112" s="10">
        <v>1100</v>
      </c>
      <c r="M112" s="10">
        <v>2018</v>
      </c>
      <c r="N112" s="10">
        <f>IF(W112="MI",K112-10,K112)</f>
        <v>894</v>
      </c>
      <c r="O112" s="2">
        <f>(N112/L112)*100</f>
        <v>81.27272727272728</v>
      </c>
      <c r="P112" s="6">
        <v>152</v>
      </c>
      <c r="Q112" s="6">
        <v>800</v>
      </c>
      <c r="R112" s="2">
        <f>(P112/Q112)*100</f>
        <v>19</v>
      </c>
      <c r="S112" s="2">
        <f>(J112*0.1)</f>
        <v>8.545454545454545</v>
      </c>
      <c r="T112" s="2">
        <f>(O112*0.5)</f>
        <v>40.63636363636364</v>
      </c>
      <c r="U112" s="10">
        <f>P112*40/Q112</f>
        <v>7.6</v>
      </c>
      <c r="V112" s="11">
        <f>(S112+T112+U112)</f>
        <v>56.78181818181819</v>
      </c>
      <c r="W112" s="6">
        <v>0</v>
      </c>
      <c r="X112" s="12"/>
    </row>
    <row r="113" spans="1:24" ht="18" customHeight="1">
      <c r="A113" s="6">
        <v>109</v>
      </c>
      <c r="B113" s="7" t="s">
        <v>104</v>
      </c>
      <c r="C113" s="7" t="s">
        <v>105</v>
      </c>
      <c r="D113" s="7" t="s">
        <v>25</v>
      </c>
      <c r="E113" s="8">
        <v>35855</v>
      </c>
      <c r="F113" s="7" t="s">
        <v>33</v>
      </c>
      <c r="G113" s="9">
        <v>839</v>
      </c>
      <c r="H113" s="10">
        <v>1100</v>
      </c>
      <c r="I113" s="10">
        <v>2014</v>
      </c>
      <c r="J113" s="2">
        <f>(G113/H113)*100</f>
        <v>76.27272727272727</v>
      </c>
      <c r="K113" s="9">
        <v>845</v>
      </c>
      <c r="L113" s="10">
        <v>1100</v>
      </c>
      <c r="M113" s="10">
        <v>2016</v>
      </c>
      <c r="N113" s="10">
        <f>IF(W113="MI",K113-10,K113)</f>
        <v>835</v>
      </c>
      <c r="O113" s="2">
        <f>(N113/L113)*100</f>
        <v>75.9090909090909</v>
      </c>
      <c r="P113" s="6">
        <v>221</v>
      </c>
      <c r="Q113" s="6">
        <v>800</v>
      </c>
      <c r="R113" s="2">
        <f>(P113/Q113)*100</f>
        <v>27.625</v>
      </c>
      <c r="S113" s="2">
        <f>(J113*0.1)</f>
        <v>7.627272727272727</v>
      </c>
      <c r="T113" s="2">
        <f>(O113*0.5)</f>
        <v>37.95454545454545</v>
      </c>
      <c r="U113" s="10">
        <f>P113*40/Q113</f>
        <v>11.05</v>
      </c>
      <c r="V113" s="11">
        <f>(S113+T113+U113)</f>
        <v>56.631818181818176</v>
      </c>
      <c r="W113" s="6" t="s">
        <v>22</v>
      </c>
      <c r="X113" s="12"/>
    </row>
    <row r="114" spans="1:24" ht="18" customHeight="1">
      <c r="A114" s="6">
        <v>110</v>
      </c>
      <c r="B114" s="7" t="s">
        <v>293</v>
      </c>
      <c r="C114" s="7" t="s">
        <v>359</v>
      </c>
      <c r="D114" s="7" t="s">
        <v>25</v>
      </c>
      <c r="E114" s="8">
        <v>35857</v>
      </c>
      <c r="F114" s="7" t="s">
        <v>169</v>
      </c>
      <c r="G114" s="9">
        <v>918</v>
      </c>
      <c r="H114" s="10">
        <v>1100</v>
      </c>
      <c r="I114" s="10">
        <v>2014</v>
      </c>
      <c r="J114" s="2">
        <f>(G114/H114)*100</f>
        <v>83.45454545454545</v>
      </c>
      <c r="K114" s="9">
        <v>870</v>
      </c>
      <c r="L114" s="10">
        <v>1100</v>
      </c>
      <c r="M114" s="10">
        <v>2017</v>
      </c>
      <c r="N114" s="10">
        <f>IF(W114="MI",K114-10,K114)</f>
        <v>860</v>
      </c>
      <c r="O114" s="2">
        <f>(N114/L114)*100</f>
        <v>78.18181818181819</v>
      </c>
      <c r="P114" s="6">
        <v>183</v>
      </c>
      <c r="Q114" s="6">
        <v>800</v>
      </c>
      <c r="R114" s="2">
        <f>(P114/Q114)*100</f>
        <v>22.875</v>
      </c>
      <c r="S114" s="2">
        <f>(J114*0.1)</f>
        <v>8.345454545454546</v>
      </c>
      <c r="T114" s="2">
        <f>(O114*0.5)</f>
        <v>39.09090909090909</v>
      </c>
      <c r="U114" s="10">
        <f>P114*40/Q114</f>
        <v>9.15</v>
      </c>
      <c r="V114" s="11">
        <f>(S114+T114+U114)</f>
        <v>56.586363636363636</v>
      </c>
      <c r="W114" s="6" t="s">
        <v>22</v>
      </c>
      <c r="X114" s="12"/>
    </row>
    <row r="115" spans="1:24" ht="18" customHeight="1">
      <c r="A115" s="6">
        <v>111</v>
      </c>
      <c r="B115" s="12" t="s">
        <v>145</v>
      </c>
      <c r="C115" s="12" t="s">
        <v>146</v>
      </c>
      <c r="D115" s="12" t="s">
        <v>25</v>
      </c>
      <c r="E115" s="8" t="s">
        <v>147</v>
      </c>
      <c r="F115" s="7" t="s">
        <v>80</v>
      </c>
      <c r="G115" s="9">
        <v>997</v>
      </c>
      <c r="H115" s="10">
        <v>1100</v>
      </c>
      <c r="I115" s="10">
        <v>2016</v>
      </c>
      <c r="J115" s="2">
        <f>(G115/H115)*100</f>
        <v>90.63636363636364</v>
      </c>
      <c r="K115" s="9">
        <v>896</v>
      </c>
      <c r="L115" s="10">
        <v>1100</v>
      </c>
      <c r="M115" s="10">
        <v>2018</v>
      </c>
      <c r="N115" s="10">
        <f>IF(W115="MI",K115-10,K115)</f>
        <v>896</v>
      </c>
      <c r="O115" s="2">
        <f>(N115/L115)*100</f>
        <v>81.45454545454545</v>
      </c>
      <c r="P115" s="6">
        <v>133</v>
      </c>
      <c r="Q115" s="6">
        <v>800</v>
      </c>
      <c r="R115" s="2">
        <f>(P115/Q115)*100</f>
        <v>16.625</v>
      </c>
      <c r="S115" s="2">
        <f>(J115*0.1)</f>
        <v>9.063636363636364</v>
      </c>
      <c r="T115" s="2">
        <f>(O115*0.5)</f>
        <v>40.72727272727273</v>
      </c>
      <c r="U115" s="10">
        <f>P115*40/Q115</f>
        <v>6.65</v>
      </c>
      <c r="V115" s="11">
        <f>(S115+T115+U115)</f>
        <v>56.44090909090909</v>
      </c>
      <c r="W115" s="6">
        <v>0</v>
      </c>
      <c r="X115" s="12"/>
    </row>
    <row r="116" spans="1:24" ht="18" customHeight="1">
      <c r="A116" s="6">
        <v>112</v>
      </c>
      <c r="B116" s="7" t="s">
        <v>100</v>
      </c>
      <c r="C116" s="7" t="s">
        <v>101</v>
      </c>
      <c r="D116" s="7" t="s">
        <v>25</v>
      </c>
      <c r="E116" s="8" t="s">
        <v>102</v>
      </c>
      <c r="F116" s="7" t="s">
        <v>103</v>
      </c>
      <c r="G116" s="9">
        <v>971</v>
      </c>
      <c r="H116" s="10">
        <v>1100</v>
      </c>
      <c r="I116" s="10">
        <v>2015</v>
      </c>
      <c r="J116" s="2">
        <f>(G116/H116)*100</f>
        <v>88.27272727272727</v>
      </c>
      <c r="K116" s="9">
        <v>854</v>
      </c>
      <c r="L116" s="10">
        <v>1100</v>
      </c>
      <c r="M116" s="10">
        <v>2017</v>
      </c>
      <c r="N116" s="10">
        <f>IF(W116="MI",K116-10,K116)</f>
        <v>854</v>
      </c>
      <c r="O116" s="2">
        <f>(N116/L116)*100</f>
        <v>77.63636363636364</v>
      </c>
      <c r="P116" s="6">
        <v>173</v>
      </c>
      <c r="Q116" s="6">
        <v>800</v>
      </c>
      <c r="R116" s="2">
        <f>(P116/Q116)*100</f>
        <v>21.625</v>
      </c>
      <c r="S116" s="2">
        <f>(J116*0.1)</f>
        <v>8.827272727272726</v>
      </c>
      <c r="T116" s="2">
        <f>(O116*0.5)</f>
        <v>38.81818181818182</v>
      </c>
      <c r="U116" s="10">
        <f>P116*40/Q116</f>
        <v>8.65</v>
      </c>
      <c r="V116" s="11">
        <f>(S116+T116+U116)</f>
        <v>56.29545454545455</v>
      </c>
      <c r="W116" s="6">
        <v>0</v>
      </c>
      <c r="X116" s="12"/>
    </row>
    <row r="117" spans="1:24" ht="18" customHeight="1">
      <c r="A117" s="6">
        <v>113</v>
      </c>
      <c r="B117" s="7" t="s">
        <v>34</v>
      </c>
      <c r="C117" s="7" t="s">
        <v>35</v>
      </c>
      <c r="D117" s="7" t="s">
        <v>36</v>
      </c>
      <c r="E117" s="8" t="s">
        <v>37</v>
      </c>
      <c r="F117" s="7" t="s">
        <v>38</v>
      </c>
      <c r="G117" s="9">
        <v>984</v>
      </c>
      <c r="H117" s="10">
        <v>1100</v>
      </c>
      <c r="I117" s="10">
        <v>2015</v>
      </c>
      <c r="J117" s="2">
        <f>(G117/H117)*100</f>
        <v>89.45454545454545</v>
      </c>
      <c r="K117" s="9">
        <v>907</v>
      </c>
      <c r="L117" s="10">
        <v>1100</v>
      </c>
      <c r="M117" s="10">
        <v>2017</v>
      </c>
      <c r="N117" s="10">
        <f>IF(W117="MI",K117-10,K117)</f>
        <v>907</v>
      </c>
      <c r="O117" s="2">
        <f>(N117/L117)*100</f>
        <v>82.45454545454545</v>
      </c>
      <c r="P117" s="6">
        <v>121</v>
      </c>
      <c r="Q117" s="6">
        <v>800</v>
      </c>
      <c r="R117" s="2">
        <f>(P117/Q117)*100</f>
        <v>15.125</v>
      </c>
      <c r="S117" s="2">
        <f>(J117*0.1)</f>
        <v>8.945454545454545</v>
      </c>
      <c r="T117" s="2">
        <f>(O117*0.5)</f>
        <v>41.22727272727273</v>
      </c>
      <c r="U117" s="10">
        <f>P117*40/Q117</f>
        <v>6.05</v>
      </c>
      <c r="V117" s="11">
        <f>(S117+T117+U117)</f>
        <v>56.22272727272727</v>
      </c>
      <c r="W117" s="6">
        <v>0</v>
      </c>
      <c r="X117" s="12"/>
    </row>
    <row r="118" spans="1:24" ht="18" customHeight="1">
      <c r="A118" s="6">
        <v>114</v>
      </c>
      <c r="B118" s="12" t="s">
        <v>696</v>
      </c>
      <c r="C118" s="12" t="s">
        <v>697</v>
      </c>
      <c r="D118" s="12" t="s">
        <v>25</v>
      </c>
      <c r="E118" s="13">
        <v>35431</v>
      </c>
      <c r="F118" s="12" t="s">
        <v>698</v>
      </c>
      <c r="G118" s="12">
        <v>790</v>
      </c>
      <c r="H118" s="12">
        <v>1050</v>
      </c>
      <c r="I118" s="12">
        <v>2013</v>
      </c>
      <c r="J118" s="2">
        <f>(G118/H118)*100</f>
        <v>75.23809523809524</v>
      </c>
      <c r="K118" s="12">
        <v>681</v>
      </c>
      <c r="L118" s="12">
        <v>1100</v>
      </c>
      <c r="M118" s="12">
        <v>2015</v>
      </c>
      <c r="N118" s="12">
        <v>681</v>
      </c>
      <c r="O118" s="2">
        <f>(N118/L118)*100</f>
        <v>61.909090909090914</v>
      </c>
      <c r="P118" s="12">
        <v>354</v>
      </c>
      <c r="Q118" s="6">
        <v>800</v>
      </c>
      <c r="R118" s="2">
        <f>(P118/Q118)*100</f>
        <v>44.25</v>
      </c>
      <c r="S118" s="2">
        <f>(J118*0.1)</f>
        <v>7.523809523809525</v>
      </c>
      <c r="T118" s="2">
        <f>(O118*0.5)</f>
        <v>30.954545454545457</v>
      </c>
      <c r="U118" s="10">
        <f>P118*40/Q118</f>
        <v>17.7</v>
      </c>
      <c r="V118" s="11">
        <f>(S118+T118+U118)</f>
        <v>56.178354978354974</v>
      </c>
      <c r="W118" s="6"/>
      <c r="X118" s="12"/>
    </row>
    <row r="119" spans="1:24" ht="18" customHeight="1">
      <c r="A119" s="6">
        <v>115</v>
      </c>
      <c r="B119" s="12" t="s">
        <v>606</v>
      </c>
      <c r="C119" s="12" t="s">
        <v>607</v>
      </c>
      <c r="D119" s="12" t="s">
        <v>36</v>
      </c>
      <c r="E119" s="14" t="s">
        <v>608</v>
      </c>
      <c r="F119" s="12" t="s">
        <v>57</v>
      </c>
      <c r="G119" s="9">
        <v>796</v>
      </c>
      <c r="H119" s="10">
        <v>1100</v>
      </c>
      <c r="I119" s="10">
        <v>2015</v>
      </c>
      <c r="J119" s="2">
        <f>(G119/H119)*100</f>
        <v>72.36363636363636</v>
      </c>
      <c r="K119" s="9">
        <v>809</v>
      </c>
      <c r="L119" s="10">
        <v>1100</v>
      </c>
      <c r="M119" s="10">
        <v>2017</v>
      </c>
      <c r="N119" s="10">
        <f>IF(W119="MI",K119-10,K119)</f>
        <v>809</v>
      </c>
      <c r="O119" s="2">
        <f>(N119/L119)*100</f>
        <v>73.54545454545455</v>
      </c>
      <c r="P119" s="6">
        <v>242</v>
      </c>
      <c r="Q119" s="6">
        <v>800</v>
      </c>
      <c r="R119" s="2">
        <f>(P119/Q119)*100</f>
        <v>30.25</v>
      </c>
      <c r="S119" s="2">
        <f>(J119*0.1)</f>
        <v>7.236363636363636</v>
      </c>
      <c r="T119" s="2">
        <f>(O119*0.5)</f>
        <v>36.77272727272727</v>
      </c>
      <c r="U119" s="10">
        <f>P119*40/Q119</f>
        <v>12.1</v>
      </c>
      <c r="V119" s="11">
        <f>(S119+T119+U119)</f>
        <v>56.10909090909091</v>
      </c>
      <c r="W119" s="6">
        <v>0</v>
      </c>
      <c r="X119" s="12"/>
    </row>
    <row r="120" spans="1:24" ht="18" customHeight="1">
      <c r="A120" s="6">
        <v>116</v>
      </c>
      <c r="B120" s="12" t="s">
        <v>113</v>
      </c>
      <c r="C120" s="12" t="s">
        <v>114</v>
      </c>
      <c r="D120" s="12" t="s">
        <v>25</v>
      </c>
      <c r="E120" s="8" t="s">
        <v>115</v>
      </c>
      <c r="F120" s="7" t="s">
        <v>116</v>
      </c>
      <c r="G120" s="9">
        <v>774</v>
      </c>
      <c r="H120" s="10">
        <v>1100</v>
      </c>
      <c r="I120" s="10">
        <v>2016</v>
      </c>
      <c r="J120" s="2">
        <f>(G120/H120)*100</f>
        <v>70.36363636363636</v>
      </c>
      <c r="K120" s="9">
        <v>811</v>
      </c>
      <c r="L120" s="10">
        <v>1100</v>
      </c>
      <c r="M120" s="10">
        <v>2018</v>
      </c>
      <c r="N120" s="10">
        <f>IF(W120="MI",K120-10,K120)</f>
        <v>811</v>
      </c>
      <c r="O120" s="2">
        <f>(N120/L120)*100</f>
        <v>73.72727272727273</v>
      </c>
      <c r="P120" s="6">
        <v>240</v>
      </c>
      <c r="Q120" s="6">
        <v>800</v>
      </c>
      <c r="R120" s="2">
        <f>(P120/Q120)*100</f>
        <v>30</v>
      </c>
      <c r="S120" s="2">
        <f>(J120*0.1)</f>
        <v>7.036363636363636</v>
      </c>
      <c r="T120" s="2">
        <f>(O120*0.5)</f>
        <v>36.86363636363637</v>
      </c>
      <c r="U120" s="10">
        <f>P120*40/Q120</f>
        <v>12</v>
      </c>
      <c r="V120" s="11">
        <f>(S120+T120+U120)</f>
        <v>55.900000000000006</v>
      </c>
      <c r="W120" s="6">
        <v>0</v>
      </c>
      <c r="X120" s="12"/>
    </row>
    <row r="121" spans="1:24" ht="18" customHeight="1">
      <c r="A121" s="6">
        <v>117</v>
      </c>
      <c r="B121" s="12" t="s">
        <v>357</v>
      </c>
      <c r="C121" s="12" t="s">
        <v>82</v>
      </c>
      <c r="D121" s="7" t="s">
        <v>25</v>
      </c>
      <c r="E121" s="8" t="s">
        <v>358</v>
      </c>
      <c r="F121" s="7" t="s">
        <v>80</v>
      </c>
      <c r="G121" s="9">
        <v>901</v>
      </c>
      <c r="H121" s="10">
        <v>1100</v>
      </c>
      <c r="I121" s="10">
        <v>2014</v>
      </c>
      <c r="J121" s="2">
        <f>(G121/H121)*100</f>
        <v>81.9090909090909</v>
      </c>
      <c r="K121" s="9">
        <v>867</v>
      </c>
      <c r="L121" s="10">
        <v>1100</v>
      </c>
      <c r="M121" s="10">
        <v>2017</v>
      </c>
      <c r="N121" s="10">
        <f>IF(W121="MI",K121-10,K121)</f>
        <v>857</v>
      </c>
      <c r="O121" s="2">
        <f>(N121/L121)*100</f>
        <v>77.9090909090909</v>
      </c>
      <c r="P121" s="6">
        <v>174</v>
      </c>
      <c r="Q121" s="6">
        <v>800</v>
      </c>
      <c r="R121" s="2">
        <f>(P121/Q121)*100</f>
        <v>21.75</v>
      </c>
      <c r="S121" s="2">
        <f>(J121*0.1)</f>
        <v>8.190909090909091</v>
      </c>
      <c r="T121" s="2">
        <f>(O121*0.5)</f>
        <v>38.95454545454545</v>
      </c>
      <c r="U121" s="10">
        <f>P121*40/Q121</f>
        <v>8.7</v>
      </c>
      <c r="V121" s="11">
        <f>(S121+T121+U121)</f>
        <v>55.845454545454544</v>
      </c>
      <c r="W121" s="6" t="s">
        <v>22</v>
      </c>
      <c r="X121" s="12"/>
    </row>
    <row r="122" spans="1:24" ht="18" customHeight="1">
      <c r="A122" s="6">
        <v>118</v>
      </c>
      <c r="B122" s="12" t="s">
        <v>532</v>
      </c>
      <c r="C122" s="12" t="s">
        <v>533</v>
      </c>
      <c r="D122" s="7" t="s">
        <v>25</v>
      </c>
      <c r="E122" s="8">
        <v>35469</v>
      </c>
      <c r="F122" s="7" t="s">
        <v>80</v>
      </c>
      <c r="G122" s="9">
        <v>942</v>
      </c>
      <c r="H122" s="10">
        <v>1100</v>
      </c>
      <c r="I122" s="10">
        <v>2016</v>
      </c>
      <c r="J122" s="2">
        <f>(G122/H122)*100</f>
        <v>85.63636363636363</v>
      </c>
      <c r="K122" s="9">
        <v>876</v>
      </c>
      <c r="L122" s="10">
        <v>1100</v>
      </c>
      <c r="M122" s="10">
        <v>2018</v>
      </c>
      <c r="N122" s="10">
        <f>IF(W122="MI",K122-10,K122)</f>
        <v>876</v>
      </c>
      <c r="O122" s="2">
        <f>(N122/L122)*100</f>
        <v>79.63636363636364</v>
      </c>
      <c r="P122" s="6">
        <v>147</v>
      </c>
      <c r="Q122" s="6">
        <v>800</v>
      </c>
      <c r="R122" s="2">
        <f>(P122/Q122)*100</f>
        <v>18.375</v>
      </c>
      <c r="S122" s="2">
        <f>(J122*0.1)</f>
        <v>8.563636363636363</v>
      </c>
      <c r="T122" s="2">
        <f>(O122*0.5)</f>
        <v>39.81818181818182</v>
      </c>
      <c r="U122" s="10">
        <f>P122*40/Q122</f>
        <v>7.35</v>
      </c>
      <c r="V122" s="11">
        <f>(S122+T122+U122)</f>
        <v>55.731818181818184</v>
      </c>
      <c r="W122" s="6">
        <v>0</v>
      </c>
      <c r="X122" s="12"/>
    </row>
    <row r="123" spans="1:24" ht="18" customHeight="1">
      <c r="A123" s="6">
        <v>119</v>
      </c>
      <c r="B123" s="12" t="s">
        <v>673</v>
      </c>
      <c r="C123" s="12" t="s">
        <v>674</v>
      </c>
      <c r="D123" s="12" t="s">
        <v>36</v>
      </c>
      <c r="E123" s="14" t="s">
        <v>675</v>
      </c>
      <c r="F123" s="12" t="s">
        <v>56</v>
      </c>
      <c r="G123" s="9">
        <v>903</v>
      </c>
      <c r="H123" s="10">
        <v>1100</v>
      </c>
      <c r="I123" s="10">
        <v>2015</v>
      </c>
      <c r="J123" s="2">
        <f>(G123/H123)*100</f>
        <v>82.0909090909091</v>
      </c>
      <c r="K123" s="9">
        <v>841</v>
      </c>
      <c r="L123" s="10">
        <v>1100</v>
      </c>
      <c r="M123" s="10">
        <v>2018</v>
      </c>
      <c r="N123" s="10">
        <f>IF(W123="MI",K123-10,K123)</f>
        <v>831</v>
      </c>
      <c r="O123" s="2">
        <f>(N123/L123)*100</f>
        <v>75.54545454545455</v>
      </c>
      <c r="P123" s="6">
        <v>194</v>
      </c>
      <c r="Q123" s="6">
        <v>800</v>
      </c>
      <c r="R123" s="2">
        <f>(P123/Q123)*100</f>
        <v>24.25</v>
      </c>
      <c r="S123" s="2">
        <f>(J123*0.1)</f>
        <v>8.209090909090909</v>
      </c>
      <c r="T123" s="2">
        <f>(O123*0.5)</f>
        <v>37.77272727272727</v>
      </c>
      <c r="U123" s="10">
        <f>P123*40/Q123</f>
        <v>9.7</v>
      </c>
      <c r="V123" s="11">
        <f>(S123+T123+U123)</f>
        <v>55.68181818181819</v>
      </c>
      <c r="W123" s="6" t="s">
        <v>22</v>
      </c>
      <c r="X123" s="12"/>
    </row>
    <row r="124" spans="1:24" ht="18" customHeight="1">
      <c r="A124" s="6">
        <v>120</v>
      </c>
      <c r="B124" s="12" t="s">
        <v>599</v>
      </c>
      <c r="C124" s="12" t="s">
        <v>600</v>
      </c>
      <c r="D124" s="12" t="s">
        <v>25</v>
      </c>
      <c r="E124" s="13">
        <v>35951</v>
      </c>
      <c r="F124" s="12" t="s">
        <v>56</v>
      </c>
      <c r="G124" s="9">
        <v>890</v>
      </c>
      <c r="H124" s="10">
        <v>1100</v>
      </c>
      <c r="I124" s="10">
        <v>2014</v>
      </c>
      <c r="J124" s="2">
        <f>(G124/H124)*100</f>
        <v>80.9090909090909</v>
      </c>
      <c r="K124" s="9">
        <v>850</v>
      </c>
      <c r="L124" s="10">
        <v>1100</v>
      </c>
      <c r="M124" s="10">
        <v>2016</v>
      </c>
      <c r="N124" s="10">
        <f>IF(W124="MI",K124-10,K124)</f>
        <v>850</v>
      </c>
      <c r="O124" s="2">
        <f>(N124/L124)*100</f>
        <v>77.27272727272727</v>
      </c>
      <c r="P124" s="6">
        <v>175</v>
      </c>
      <c r="Q124" s="6">
        <v>800</v>
      </c>
      <c r="R124" s="2">
        <f>(P124/Q124)*100</f>
        <v>21.875</v>
      </c>
      <c r="S124" s="2">
        <f>(J124*0.1)</f>
        <v>8.090909090909092</v>
      </c>
      <c r="T124" s="2">
        <f>(O124*0.5)</f>
        <v>38.63636363636363</v>
      </c>
      <c r="U124" s="10">
        <f>P124*40/Q124</f>
        <v>8.75</v>
      </c>
      <c r="V124" s="11">
        <f>(S124+T124+U124)</f>
        <v>55.47727272727273</v>
      </c>
      <c r="W124" s="6">
        <v>0</v>
      </c>
      <c r="X124" s="12"/>
    </row>
    <row r="125" spans="1:24" ht="18" customHeight="1">
      <c r="A125" s="6">
        <v>121</v>
      </c>
      <c r="B125" s="12" t="s">
        <v>97</v>
      </c>
      <c r="C125" s="12" t="s">
        <v>98</v>
      </c>
      <c r="D125" s="7" t="s">
        <v>36</v>
      </c>
      <c r="E125" s="8" t="s">
        <v>99</v>
      </c>
      <c r="F125" s="7" t="s">
        <v>87</v>
      </c>
      <c r="G125" s="9">
        <v>905</v>
      </c>
      <c r="H125" s="10">
        <v>1100</v>
      </c>
      <c r="I125" s="10">
        <v>2016</v>
      </c>
      <c r="J125" s="2">
        <f>(G125/H125)*100</f>
        <v>82.27272727272728</v>
      </c>
      <c r="K125" s="9">
        <v>938</v>
      </c>
      <c r="L125" s="10">
        <v>1100</v>
      </c>
      <c r="M125" s="10">
        <v>2018</v>
      </c>
      <c r="N125" s="10">
        <f>IF(W125="MI",K125-10,K125)</f>
        <v>938</v>
      </c>
      <c r="O125" s="2">
        <f>(N125/L125)*100</f>
        <v>85.27272727272728</v>
      </c>
      <c r="P125" s="6">
        <v>90</v>
      </c>
      <c r="Q125" s="6">
        <v>800</v>
      </c>
      <c r="R125" s="2">
        <f>(P125/Q125)*100</f>
        <v>11.25</v>
      </c>
      <c r="S125" s="2">
        <f>(J125*0.1)</f>
        <v>8.227272727272728</v>
      </c>
      <c r="T125" s="2">
        <f>(O125*0.5)</f>
        <v>42.63636363636364</v>
      </c>
      <c r="U125" s="10">
        <f>P125*40/Q125</f>
        <v>4.5</v>
      </c>
      <c r="V125" s="11">
        <f>(S125+T125+U125)</f>
        <v>55.36363636363637</v>
      </c>
      <c r="W125" s="6">
        <v>0</v>
      </c>
      <c r="X125" s="12"/>
    </row>
    <row r="126" spans="1:24" ht="18" customHeight="1">
      <c r="A126" s="6">
        <v>122</v>
      </c>
      <c r="B126" s="12" t="s">
        <v>463</v>
      </c>
      <c r="C126" s="12" t="s">
        <v>464</v>
      </c>
      <c r="D126" s="12" t="s">
        <v>25</v>
      </c>
      <c r="E126" s="8" t="s">
        <v>419</v>
      </c>
      <c r="F126" s="7" t="s">
        <v>465</v>
      </c>
      <c r="G126" s="9">
        <v>840</v>
      </c>
      <c r="H126" s="10">
        <v>1050</v>
      </c>
      <c r="I126" s="10">
        <v>2015</v>
      </c>
      <c r="J126" s="2">
        <f>(G126/H126)*100</f>
        <v>80</v>
      </c>
      <c r="K126" s="9">
        <v>857</v>
      </c>
      <c r="L126" s="10">
        <v>1100</v>
      </c>
      <c r="M126" s="10">
        <v>2018</v>
      </c>
      <c r="N126" s="10">
        <f>IF(W126="MI",K126-10,K126)</f>
        <v>857</v>
      </c>
      <c r="O126" s="2">
        <f>(N126/L126)*100</f>
        <v>77.9090909090909</v>
      </c>
      <c r="P126" s="6">
        <v>168</v>
      </c>
      <c r="Q126" s="6">
        <v>800</v>
      </c>
      <c r="R126" s="2">
        <f>(P126/Q126)*100</f>
        <v>21</v>
      </c>
      <c r="S126" s="2">
        <f>(J126*0.1)</f>
        <v>8</v>
      </c>
      <c r="T126" s="2">
        <f>(O126*0.5)</f>
        <v>38.95454545454545</v>
      </c>
      <c r="U126" s="10">
        <f>P126*40/Q126</f>
        <v>8.4</v>
      </c>
      <c r="V126" s="11">
        <f>(S126+T126+U126)</f>
        <v>55.35454545454545</v>
      </c>
      <c r="W126" s="6">
        <v>0</v>
      </c>
      <c r="X126" s="12"/>
    </row>
    <row r="127" spans="1:24" ht="18" customHeight="1">
      <c r="A127" s="6">
        <v>123</v>
      </c>
      <c r="B127" s="12" t="s">
        <v>321</v>
      </c>
      <c r="C127" s="12" t="s">
        <v>322</v>
      </c>
      <c r="D127" s="12" t="s">
        <v>25</v>
      </c>
      <c r="E127" s="8">
        <v>36102</v>
      </c>
      <c r="F127" s="7" t="s">
        <v>127</v>
      </c>
      <c r="G127" s="9">
        <v>702</v>
      </c>
      <c r="H127" s="10">
        <v>1100</v>
      </c>
      <c r="I127" s="10">
        <v>2013</v>
      </c>
      <c r="J127" s="2">
        <f>(G127/H127)*100</f>
        <v>63.81818181818182</v>
      </c>
      <c r="K127" s="9">
        <v>804</v>
      </c>
      <c r="L127" s="10">
        <v>1100</v>
      </c>
      <c r="M127" s="10">
        <v>2017</v>
      </c>
      <c r="N127" s="10">
        <f>IF(W127="MI",K127-10,K127)</f>
        <v>804</v>
      </c>
      <c r="O127" s="2">
        <f>(N127/L127)*100</f>
        <v>73.0909090909091</v>
      </c>
      <c r="P127" s="6">
        <v>247</v>
      </c>
      <c r="Q127" s="6">
        <v>800</v>
      </c>
      <c r="R127" s="2">
        <f>(P127/Q127)*100</f>
        <v>30.875000000000004</v>
      </c>
      <c r="S127" s="2">
        <f>(J127*0.1)</f>
        <v>6.381818181818183</v>
      </c>
      <c r="T127" s="2">
        <f>(O127*0.5)</f>
        <v>36.54545454545455</v>
      </c>
      <c r="U127" s="10">
        <f>P127*40/Q127</f>
        <v>12.35</v>
      </c>
      <c r="V127" s="11">
        <f>(S127+T127+U127)</f>
        <v>55.27727272727273</v>
      </c>
      <c r="W127" s="6">
        <v>0</v>
      </c>
      <c r="X127" s="12"/>
    </row>
    <row r="128" spans="1:24" ht="18" customHeight="1">
      <c r="A128" s="6">
        <v>124</v>
      </c>
      <c r="B128" s="12" t="s">
        <v>184</v>
      </c>
      <c r="C128" s="12" t="s">
        <v>185</v>
      </c>
      <c r="D128" s="12" t="s">
        <v>25</v>
      </c>
      <c r="E128" s="8">
        <v>35923</v>
      </c>
      <c r="F128" s="7" t="s">
        <v>116</v>
      </c>
      <c r="G128" s="9">
        <v>962</v>
      </c>
      <c r="H128" s="10">
        <v>1100</v>
      </c>
      <c r="I128" s="10">
        <v>2015</v>
      </c>
      <c r="J128" s="2">
        <f>(G128/H128)*100</f>
        <v>87.45454545454545</v>
      </c>
      <c r="K128" s="9">
        <v>845</v>
      </c>
      <c r="L128" s="10">
        <v>1100</v>
      </c>
      <c r="M128" s="10">
        <v>2018</v>
      </c>
      <c r="N128" s="10">
        <f>IF(W128="MI",K128-10,K128)</f>
        <v>845</v>
      </c>
      <c r="O128" s="2">
        <f>(N128/L128)*100</f>
        <v>76.81818181818181</v>
      </c>
      <c r="P128" s="6">
        <v>162</v>
      </c>
      <c r="Q128" s="6">
        <v>800</v>
      </c>
      <c r="R128" s="2">
        <f>(P128/Q128)*100</f>
        <v>20.25</v>
      </c>
      <c r="S128" s="2">
        <f>(J128*0.1)</f>
        <v>8.745454545454546</v>
      </c>
      <c r="T128" s="2">
        <f>(O128*0.5)</f>
        <v>38.40909090909091</v>
      </c>
      <c r="U128" s="10">
        <f>P128*40/Q128</f>
        <v>8.1</v>
      </c>
      <c r="V128" s="11">
        <f>(S128+T128+U128)</f>
        <v>55.25454545454546</v>
      </c>
      <c r="W128" s="6">
        <v>0</v>
      </c>
      <c r="X128" s="12"/>
    </row>
    <row r="129" spans="1:24" ht="18" customHeight="1">
      <c r="A129" s="6">
        <v>125</v>
      </c>
      <c r="B129" s="12" t="s">
        <v>393</v>
      </c>
      <c r="C129" s="12" t="s">
        <v>394</v>
      </c>
      <c r="D129" s="7" t="s">
        <v>25</v>
      </c>
      <c r="E129" s="8">
        <v>36648</v>
      </c>
      <c r="F129" s="7" t="s">
        <v>73</v>
      </c>
      <c r="G129" s="9">
        <v>975</v>
      </c>
      <c r="H129" s="10">
        <v>1100</v>
      </c>
      <c r="I129" s="10">
        <v>2015</v>
      </c>
      <c r="J129" s="2">
        <f>(G129/H129)*100</f>
        <v>88.63636363636364</v>
      </c>
      <c r="K129" s="9">
        <v>874</v>
      </c>
      <c r="L129" s="10">
        <v>1100</v>
      </c>
      <c r="M129" s="10">
        <v>2017</v>
      </c>
      <c r="N129" s="10">
        <f>IF(W129="MI",K129-10,K129)</f>
        <v>874</v>
      </c>
      <c r="O129" s="2">
        <f>(N129/L129)*100</f>
        <v>79.45454545454545</v>
      </c>
      <c r="P129" s="6">
        <v>131</v>
      </c>
      <c r="Q129" s="6">
        <v>800</v>
      </c>
      <c r="R129" s="2">
        <f>(P129/Q129)*100</f>
        <v>16.375</v>
      </c>
      <c r="S129" s="2">
        <f>(J129*0.1)</f>
        <v>8.863636363636365</v>
      </c>
      <c r="T129" s="2">
        <f>(O129*0.5)</f>
        <v>39.72727272727273</v>
      </c>
      <c r="U129" s="10">
        <f>P129*40/Q129</f>
        <v>6.55</v>
      </c>
      <c r="V129" s="11">
        <f>(S129+T129+U129)</f>
        <v>55.14090909090909</v>
      </c>
      <c r="W129" s="6">
        <v>0</v>
      </c>
      <c r="X129" s="12"/>
    </row>
    <row r="130" spans="1:24" ht="18" customHeight="1">
      <c r="A130" s="6">
        <v>126</v>
      </c>
      <c r="B130" s="12" t="s">
        <v>398</v>
      </c>
      <c r="C130" s="12" t="s">
        <v>399</v>
      </c>
      <c r="D130" s="12" t="s">
        <v>25</v>
      </c>
      <c r="E130" s="8">
        <v>36559</v>
      </c>
      <c r="F130" s="7" t="s">
        <v>63</v>
      </c>
      <c r="G130" s="9">
        <v>823</v>
      </c>
      <c r="H130" s="10">
        <v>1100</v>
      </c>
      <c r="I130" s="10">
        <v>2015</v>
      </c>
      <c r="J130" s="2">
        <f>(G130/H130)*100</f>
        <v>74.81818181818181</v>
      </c>
      <c r="K130" s="9">
        <v>795</v>
      </c>
      <c r="L130" s="10">
        <v>1100</v>
      </c>
      <c r="M130" s="10">
        <v>2017</v>
      </c>
      <c r="N130" s="10">
        <f>IF(W130="MI",K130-10,K130)</f>
        <v>795</v>
      </c>
      <c r="O130" s="2">
        <f>(N130/L130)*100</f>
        <v>72.27272727272728</v>
      </c>
      <c r="P130" s="6">
        <v>227</v>
      </c>
      <c r="Q130" s="6">
        <v>800</v>
      </c>
      <c r="R130" s="2">
        <f>(P130/Q130)*100</f>
        <v>28.375</v>
      </c>
      <c r="S130" s="2">
        <f>(J130*0.1)</f>
        <v>7.4818181818181815</v>
      </c>
      <c r="T130" s="2">
        <f>(O130*0.5)</f>
        <v>36.13636363636364</v>
      </c>
      <c r="U130" s="10">
        <f>P130*40/Q130</f>
        <v>11.35</v>
      </c>
      <c r="V130" s="11">
        <f>(S130+T130+U130)</f>
        <v>54.968181818181826</v>
      </c>
      <c r="W130" s="6">
        <v>0</v>
      </c>
      <c r="X130" s="12"/>
    </row>
    <row r="131" spans="1:24" ht="18" customHeight="1">
      <c r="A131" s="6">
        <v>127</v>
      </c>
      <c r="B131" s="7" t="s">
        <v>360</v>
      </c>
      <c r="C131" s="7" t="s">
        <v>361</v>
      </c>
      <c r="D131" s="7" t="s">
        <v>25</v>
      </c>
      <c r="E131" s="8">
        <v>36528</v>
      </c>
      <c r="F131" s="7" t="s">
        <v>362</v>
      </c>
      <c r="G131" s="9">
        <v>747</v>
      </c>
      <c r="H131" s="10">
        <v>1100</v>
      </c>
      <c r="I131" s="10">
        <v>2015</v>
      </c>
      <c r="J131" s="2">
        <f>(G131/H131)*100</f>
        <v>67.9090909090909</v>
      </c>
      <c r="K131" s="9">
        <v>859</v>
      </c>
      <c r="L131" s="10">
        <v>1100</v>
      </c>
      <c r="M131" s="10">
        <v>2018</v>
      </c>
      <c r="N131" s="10">
        <f>IF(W131="MI",K131-10,K131)</f>
        <v>849</v>
      </c>
      <c r="O131" s="2">
        <f>(N131/L131)*100</f>
        <v>77.18181818181819</v>
      </c>
      <c r="P131" s="6">
        <v>189</v>
      </c>
      <c r="Q131" s="6">
        <v>800</v>
      </c>
      <c r="R131" s="2">
        <f>(P131/Q131)*100</f>
        <v>23.625</v>
      </c>
      <c r="S131" s="2">
        <f>(J131*0.1)</f>
        <v>6.790909090909091</v>
      </c>
      <c r="T131" s="2">
        <f>(O131*0.5)</f>
        <v>38.59090909090909</v>
      </c>
      <c r="U131" s="10">
        <f>P131*40/Q131</f>
        <v>9.45</v>
      </c>
      <c r="V131" s="11">
        <f>(S131+T131+U131)</f>
        <v>54.83181818181818</v>
      </c>
      <c r="W131" s="6" t="s">
        <v>22</v>
      </c>
      <c r="X131" s="12"/>
    </row>
    <row r="132" spans="1:24" ht="18" customHeight="1">
      <c r="A132" s="6">
        <v>128</v>
      </c>
      <c r="B132" s="12" t="s">
        <v>422</v>
      </c>
      <c r="C132" s="12" t="s">
        <v>468</v>
      </c>
      <c r="D132" s="12" t="s">
        <v>25</v>
      </c>
      <c r="E132" s="8">
        <v>36040</v>
      </c>
      <c r="F132" s="7" t="s">
        <v>469</v>
      </c>
      <c r="G132" s="9">
        <v>811</v>
      </c>
      <c r="H132" s="10">
        <v>1100</v>
      </c>
      <c r="I132" s="10">
        <v>2014</v>
      </c>
      <c r="J132" s="2">
        <f>(G132/H132)*100</f>
        <v>73.72727272727273</v>
      </c>
      <c r="K132" s="9">
        <v>833</v>
      </c>
      <c r="L132" s="10">
        <v>1100</v>
      </c>
      <c r="M132" s="10">
        <v>2016</v>
      </c>
      <c r="N132" s="10">
        <f>IF(W132="MI",K132-10,K132)</f>
        <v>833</v>
      </c>
      <c r="O132" s="2">
        <f>(N132/L132)*100</f>
        <v>75.72727272727273</v>
      </c>
      <c r="P132" s="6">
        <v>191</v>
      </c>
      <c r="Q132" s="6">
        <v>800</v>
      </c>
      <c r="R132" s="2">
        <f>(P132/Q132)*100</f>
        <v>23.875</v>
      </c>
      <c r="S132" s="2">
        <f>(J132*0.1)</f>
        <v>7.372727272727274</v>
      </c>
      <c r="T132" s="2">
        <f>(O132*0.5)</f>
        <v>37.86363636363637</v>
      </c>
      <c r="U132" s="10">
        <f>P132*40/Q132</f>
        <v>9.55</v>
      </c>
      <c r="V132" s="11">
        <f>(S132+T132+U132)</f>
        <v>54.786363636363646</v>
      </c>
      <c r="W132" s="6">
        <v>0</v>
      </c>
      <c r="X132" s="12"/>
    </row>
    <row r="133" spans="1:24" ht="18" customHeight="1">
      <c r="A133" s="6">
        <v>129</v>
      </c>
      <c r="B133" s="12" t="s">
        <v>137</v>
      </c>
      <c r="C133" s="12" t="s">
        <v>151</v>
      </c>
      <c r="D133" s="12" t="s">
        <v>25</v>
      </c>
      <c r="E133" s="8" t="s">
        <v>123</v>
      </c>
      <c r="F133" s="7" t="s">
        <v>87</v>
      </c>
      <c r="G133" s="9">
        <v>839</v>
      </c>
      <c r="H133" s="10">
        <v>1100</v>
      </c>
      <c r="I133" s="10">
        <v>2016</v>
      </c>
      <c r="J133" s="2">
        <f>(G133/H133)*100</f>
        <v>76.27272727272727</v>
      </c>
      <c r="K133" s="9">
        <v>857</v>
      </c>
      <c r="L133" s="10">
        <v>1100</v>
      </c>
      <c r="M133" s="10">
        <v>2018</v>
      </c>
      <c r="N133" s="10">
        <f>IF(W133="MI",K133-10,K133)</f>
        <v>857</v>
      </c>
      <c r="O133" s="2">
        <f>(N133/L133)*100</f>
        <v>77.9090909090909</v>
      </c>
      <c r="P133" s="6">
        <v>164</v>
      </c>
      <c r="Q133" s="6">
        <v>800</v>
      </c>
      <c r="R133" s="2">
        <f>(P133/Q133)*100</f>
        <v>20.5</v>
      </c>
      <c r="S133" s="2">
        <f>(J133*0.1)</f>
        <v>7.627272727272727</v>
      </c>
      <c r="T133" s="2">
        <f>(O133*0.5)</f>
        <v>38.95454545454545</v>
      </c>
      <c r="U133" s="10">
        <f>P133*40/Q133</f>
        <v>8.2</v>
      </c>
      <c r="V133" s="11">
        <f>(S133+T133+U133)</f>
        <v>54.78181818181818</v>
      </c>
      <c r="W133" s="6">
        <v>0</v>
      </c>
      <c r="X133" s="12"/>
    </row>
    <row r="134" spans="1:24" ht="18" customHeight="1">
      <c r="A134" s="6">
        <v>130</v>
      </c>
      <c r="B134" s="7" t="s">
        <v>208</v>
      </c>
      <c r="C134" s="7" t="s">
        <v>209</v>
      </c>
      <c r="D134" s="7" t="s">
        <v>25</v>
      </c>
      <c r="E134" s="8">
        <v>36351</v>
      </c>
      <c r="F134" s="7" t="s">
        <v>73</v>
      </c>
      <c r="G134" s="9">
        <v>938</v>
      </c>
      <c r="H134" s="10">
        <v>1100</v>
      </c>
      <c r="I134" s="10">
        <v>2015</v>
      </c>
      <c r="J134" s="2">
        <f>(G134/H134)*100</f>
        <v>85.27272727272728</v>
      </c>
      <c r="K134" s="9">
        <v>882</v>
      </c>
      <c r="L134" s="10">
        <v>1100</v>
      </c>
      <c r="M134" s="10">
        <v>2017</v>
      </c>
      <c r="N134" s="10">
        <f>IF(W134="MI",K134-10,K134)</f>
        <v>882</v>
      </c>
      <c r="O134" s="2">
        <f>(N134/L134)*100</f>
        <v>80.18181818181817</v>
      </c>
      <c r="P134" s="6">
        <v>122</v>
      </c>
      <c r="Q134" s="6">
        <v>800</v>
      </c>
      <c r="R134" s="2">
        <f>(P134/Q134)*100</f>
        <v>15.25</v>
      </c>
      <c r="S134" s="2">
        <f>(J134*0.1)</f>
        <v>8.52727272727273</v>
      </c>
      <c r="T134" s="2">
        <f>(O134*0.5)</f>
        <v>40.090909090909086</v>
      </c>
      <c r="U134" s="10">
        <f>P134*40/Q134</f>
        <v>6.1</v>
      </c>
      <c r="V134" s="11">
        <f>(S134+T134+U134)</f>
        <v>54.71818181818182</v>
      </c>
      <c r="W134" s="6">
        <v>0</v>
      </c>
      <c r="X134" s="12"/>
    </row>
    <row r="135" spans="1:24" ht="18" customHeight="1">
      <c r="A135" s="6">
        <v>131</v>
      </c>
      <c r="B135" s="12" t="s">
        <v>286</v>
      </c>
      <c r="C135" s="12" t="s">
        <v>287</v>
      </c>
      <c r="D135" s="12" t="s">
        <v>36</v>
      </c>
      <c r="E135" s="8" t="s">
        <v>288</v>
      </c>
      <c r="F135" s="7" t="s">
        <v>56</v>
      </c>
      <c r="G135" s="9">
        <v>946</v>
      </c>
      <c r="H135" s="10">
        <v>1100</v>
      </c>
      <c r="I135" s="10">
        <v>2015</v>
      </c>
      <c r="J135" s="2">
        <f>(G135/H135)*100</f>
        <v>86</v>
      </c>
      <c r="K135" s="9">
        <v>891</v>
      </c>
      <c r="L135" s="10">
        <v>1100</v>
      </c>
      <c r="M135" s="10">
        <v>2017</v>
      </c>
      <c r="N135" s="10">
        <f>IF(W135="MI",K135-10,K135)</f>
        <v>891</v>
      </c>
      <c r="O135" s="2">
        <f>(N135/L135)*100</f>
        <v>81</v>
      </c>
      <c r="P135" s="6">
        <v>111</v>
      </c>
      <c r="Q135" s="6">
        <v>800</v>
      </c>
      <c r="R135" s="2">
        <f>(P135/Q135)*100</f>
        <v>13.875000000000002</v>
      </c>
      <c r="S135" s="2">
        <f>(J135*0.1)</f>
        <v>8.6</v>
      </c>
      <c r="T135" s="2">
        <f>(O135*0.5)</f>
        <v>40.5</v>
      </c>
      <c r="U135" s="10">
        <f>P135*40/Q135</f>
        <v>5.55</v>
      </c>
      <c r="V135" s="11">
        <f>(S135+T135+U135)</f>
        <v>54.65</v>
      </c>
      <c r="W135" s="6">
        <v>0</v>
      </c>
      <c r="X135" s="12"/>
    </row>
    <row r="136" spans="1:24" ht="18" customHeight="1">
      <c r="A136" s="6">
        <v>132</v>
      </c>
      <c r="B136" s="12" t="s">
        <v>557</v>
      </c>
      <c r="C136" s="12" t="s">
        <v>558</v>
      </c>
      <c r="D136" s="12" t="s">
        <v>25</v>
      </c>
      <c r="E136" s="13">
        <v>36170</v>
      </c>
      <c r="F136" s="12" t="s">
        <v>80</v>
      </c>
      <c r="G136" s="9">
        <v>852</v>
      </c>
      <c r="H136" s="10">
        <v>1050</v>
      </c>
      <c r="I136" s="10">
        <v>2015</v>
      </c>
      <c r="J136" s="2">
        <f>(G136/H136)*100</f>
        <v>81.14285714285714</v>
      </c>
      <c r="K136" s="9">
        <v>845</v>
      </c>
      <c r="L136" s="10">
        <v>1100</v>
      </c>
      <c r="M136" s="10">
        <v>2017</v>
      </c>
      <c r="N136" s="10">
        <f>IF(W136="MI",K136-10,K136)</f>
        <v>845</v>
      </c>
      <c r="O136" s="2">
        <f>(N136/L136)*100</f>
        <v>76.81818181818181</v>
      </c>
      <c r="P136" s="6">
        <v>162</v>
      </c>
      <c r="Q136" s="6">
        <v>800</v>
      </c>
      <c r="R136" s="2">
        <f>(P136/Q136)*100</f>
        <v>20.25</v>
      </c>
      <c r="S136" s="2">
        <f>(J136*0.1)</f>
        <v>8.114285714285714</v>
      </c>
      <c r="T136" s="2">
        <f>(O136*0.5)</f>
        <v>38.40909090909091</v>
      </c>
      <c r="U136" s="10">
        <f>P136*40/Q136</f>
        <v>8.1</v>
      </c>
      <c r="V136" s="11">
        <f>(S136+T136+U136)</f>
        <v>54.62337662337662</v>
      </c>
      <c r="W136" s="6">
        <v>0</v>
      </c>
      <c r="X136" s="12"/>
    </row>
    <row r="137" spans="1:24" ht="18" customHeight="1">
      <c r="A137" s="6">
        <v>133</v>
      </c>
      <c r="B137" s="12" t="s">
        <v>77</v>
      </c>
      <c r="C137" s="12" t="s">
        <v>78</v>
      </c>
      <c r="D137" s="7" t="s">
        <v>36</v>
      </c>
      <c r="E137" s="8" t="s">
        <v>79</v>
      </c>
      <c r="F137" s="7" t="s">
        <v>80</v>
      </c>
      <c r="G137" s="9">
        <v>908</v>
      </c>
      <c r="H137" s="10">
        <v>1100</v>
      </c>
      <c r="I137" s="10">
        <v>2016</v>
      </c>
      <c r="J137" s="2">
        <f>(G137/H137)*100</f>
        <v>82.54545454545455</v>
      </c>
      <c r="K137" s="9">
        <v>896</v>
      </c>
      <c r="L137" s="10">
        <v>1100</v>
      </c>
      <c r="M137" s="10">
        <v>2018</v>
      </c>
      <c r="N137" s="10">
        <f>IF(W137="MI",K137-10,K137)</f>
        <v>896</v>
      </c>
      <c r="O137" s="2">
        <f>(N137/L137)*100</f>
        <v>81.45454545454545</v>
      </c>
      <c r="P137" s="6">
        <v>109</v>
      </c>
      <c r="Q137" s="6">
        <v>800</v>
      </c>
      <c r="R137" s="2">
        <f>(P137/Q137)*100</f>
        <v>13.625000000000002</v>
      </c>
      <c r="S137" s="2">
        <f>(J137*0.1)</f>
        <v>8.254545454545456</v>
      </c>
      <c r="T137" s="2">
        <f>(O137*0.5)</f>
        <v>40.72727272727273</v>
      </c>
      <c r="U137" s="10">
        <f>P137*40/Q137</f>
        <v>5.45</v>
      </c>
      <c r="V137" s="11">
        <f>(S137+T137+U137)</f>
        <v>54.43181818181819</v>
      </c>
      <c r="W137" s="6">
        <v>0</v>
      </c>
      <c r="X137" s="12"/>
    </row>
    <row r="138" spans="1:24" ht="18" customHeight="1">
      <c r="A138" s="6">
        <v>134</v>
      </c>
      <c r="B138" s="12" t="s">
        <v>603</v>
      </c>
      <c r="C138" s="12" t="s">
        <v>604</v>
      </c>
      <c r="D138" s="12" t="s">
        <v>25</v>
      </c>
      <c r="E138" s="13">
        <v>35524</v>
      </c>
      <c r="F138" s="12" t="s">
        <v>605</v>
      </c>
      <c r="G138" s="9">
        <v>690</v>
      </c>
      <c r="H138" s="10">
        <v>1050</v>
      </c>
      <c r="I138" s="10">
        <v>2012</v>
      </c>
      <c r="J138" s="2">
        <f>(G138/H138)*100</f>
        <v>65.71428571428571</v>
      </c>
      <c r="K138" s="9">
        <v>823</v>
      </c>
      <c r="L138" s="10">
        <v>1100</v>
      </c>
      <c r="M138" s="10">
        <v>2014</v>
      </c>
      <c r="N138" s="10">
        <f>IF(W138="MI",K138-10,K138)</f>
        <v>813</v>
      </c>
      <c r="O138" s="2">
        <f>(N138/L138)*100</f>
        <v>73.9090909090909</v>
      </c>
      <c r="P138" s="6">
        <v>215</v>
      </c>
      <c r="Q138" s="6">
        <v>800</v>
      </c>
      <c r="R138" s="2">
        <f>(P138/Q138)*100</f>
        <v>26.875</v>
      </c>
      <c r="S138" s="2">
        <f>(J138*0.1)</f>
        <v>6.571428571428571</v>
      </c>
      <c r="T138" s="2">
        <f>(O138*0.5)</f>
        <v>36.95454545454545</v>
      </c>
      <c r="U138" s="10">
        <f>P138*40/Q138</f>
        <v>10.75</v>
      </c>
      <c r="V138" s="11">
        <f>(S138+T138+U138)</f>
        <v>54.27597402597402</v>
      </c>
      <c r="W138" s="6" t="s">
        <v>22</v>
      </c>
      <c r="X138" s="12"/>
    </row>
    <row r="139" spans="1:24" ht="18" customHeight="1">
      <c r="A139" s="6">
        <v>135</v>
      </c>
      <c r="B139" s="7" t="s">
        <v>395</v>
      </c>
      <c r="C139" s="7" t="s">
        <v>542</v>
      </c>
      <c r="D139" s="7" t="s">
        <v>25</v>
      </c>
      <c r="E139" s="8">
        <v>36811</v>
      </c>
      <c r="F139" s="7" t="s">
        <v>96</v>
      </c>
      <c r="G139" s="9">
        <v>969</v>
      </c>
      <c r="H139" s="10">
        <v>1100</v>
      </c>
      <c r="I139" s="10">
        <v>2016</v>
      </c>
      <c r="J139" s="2">
        <f>(G139/H139)*100</f>
        <v>88.0909090909091</v>
      </c>
      <c r="K139" s="9">
        <v>903</v>
      </c>
      <c r="L139" s="10">
        <v>1100</v>
      </c>
      <c r="M139" s="10">
        <v>2018</v>
      </c>
      <c r="N139" s="10">
        <f>IF(W139="MI",K139-10,K139)</f>
        <v>893</v>
      </c>
      <c r="O139" s="2">
        <f>(N139/L139)*100</f>
        <v>81.18181818181817</v>
      </c>
      <c r="P139" s="6">
        <v>95</v>
      </c>
      <c r="Q139" s="6">
        <v>800</v>
      </c>
      <c r="R139" s="2">
        <f>(P139/Q139)*100</f>
        <v>11.875</v>
      </c>
      <c r="S139" s="2">
        <f>(J139*0.1)</f>
        <v>8.80909090909091</v>
      </c>
      <c r="T139" s="2">
        <f>(O139*0.5)</f>
        <v>40.590909090909086</v>
      </c>
      <c r="U139" s="10">
        <f>P139*40/Q139</f>
        <v>4.75</v>
      </c>
      <c r="V139" s="11">
        <f>(S139+T139+U139)</f>
        <v>54.15</v>
      </c>
      <c r="W139" s="6" t="s">
        <v>22</v>
      </c>
      <c r="X139" s="12"/>
    </row>
    <row r="140" spans="1:24" ht="18" customHeight="1">
      <c r="A140" s="6">
        <v>136</v>
      </c>
      <c r="B140" s="12" t="s">
        <v>483</v>
      </c>
      <c r="C140" s="12" t="s">
        <v>484</v>
      </c>
      <c r="D140" s="12" t="s">
        <v>25</v>
      </c>
      <c r="E140" s="8" t="s">
        <v>485</v>
      </c>
      <c r="F140" s="7" t="s">
        <v>144</v>
      </c>
      <c r="G140" s="9">
        <v>959</v>
      </c>
      <c r="H140" s="10">
        <v>1100</v>
      </c>
      <c r="I140" s="10">
        <v>2015</v>
      </c>
      <c r="J140" s="2">
        <f>(G140/H140)*100</f>
        <v>87.18181818181819</v>
      </c>
      <c r="K140" s="9">
        <v>875</v>
      </c>
      <c r="L140" s="10">
        <v>1100</v>
      </c>
      <c r="M140" s="10">
        <v>2017</v>
      </c>
      <c r="N140" s="10">
        <f>IF(W140="MI",K140-10,K140)</f>
        <v>865</v>
      </c>
      <c r="O140" s="2">
        <f>(N140/L140)*100</f>
        <v>78.63636363636364</v>
      </c>
      <c r="P140" s="6">
        <v>122</v>
      </c>
      <c r="Q140" s="6">
        <v>800</v>
      </c>
      <c r="R140" s="2">
        <f>(P140/Q140)*100</f>
        <v>15.25</v>
      </c>
      <c r="S140" s="2">
        <f>(J140*0.1)</f>
        <v>8.718181818181819</v>
      </c>
      <c r="T140" s="2">
        <f>(O140*0.5)</f>
        <v>39.31818181818182</v>
      </c>
      <c r="U140" s="10">
        <f>P140*40/Q140</f>
        <v>6.1</v>
      </c>
      <c r="V140" s="11">
        <f>(S140+T140+U140)</f>
        <v>54.13636363636364</v>
      </c>
      <c r="W140" s="6" t="s">
        <v>22</v>
      </c>
      <c r="X140" s="12"/>
    </row>
    <row r="141" spans="1:24" ht="18" customHeight="1">
      <c r="A141" s="6">
        <v>137</v>
      </c>
      <c r="B141" s="7" t="s">
        <v>275</v>
      </c>
      <c r="C141" s="7" t="s">
        <v>157</v>
      </c>
      <c r="D141" s="7" t="s">
        <v>25</v>
      </c>
      <c r="E141" s="8" t="s">
        <v>276</v>
      </c>
      <c r="F141" s="7" t="s">
        <v>270</v>
      </c>
      <c r="G141" s="9">
        <v>970</v>
      </c>
      <c r="H141" s="10">
        <v>1100</v>
      </c>
      <c r="I141" s="10">
        <v>2016</v>
      </c>
      <c r="J141" s="2">
        <f>(G141/H141)*100</f>
        <v>88.18181818181819</v>
      </c>
      <c r="K141" s="9">
        <v>897</v>
      </c>
      <c r="L141" s="10">
        <v>1100</v>
      </c>
      <c r="M141" s="10">
        <v>2018</v>
      </c>
      <c r="N141" s="10">
        <f>IF(W141="MI",K141-10,K141)*1</f>
        <v>897</v>
      </c>
      <c r="O141" s="2">
        <f>(N141/L141)*100</f>
        <v>81.54545454545455</v>
      </c>
      <c r="P141" s="6">
        <v>90</v>
      </c>
      <c r="Q141" s="6">
        <v>800</v>
      </c>
      <c r="R141" s="2">
        <f>(P141/Q141)*100</f>
        <v>11.25</v>
      </c>
      <c r="S141" s="2">
        <f>(J141*0.1)</f>
        <v>8.818181818181818</v>
      </c>
      <c r="T141" s="2">
        <f>(O141*0.5)</f>
        <v>40.77272727272727</v>
      </c>
      <c r="U141" s="10">
        <f>P141*40/Q141</f>
        <v>4.5</v>
      </c>
      <c r="V141" s="11">
        <f>(S141+T141+U141)</f>
        <v>54.09090909090909</v>
      </c>
      <c r="W141" s="6">
        <v>0</v>
      </c>
      <c r="X141" s="12"/>
    </row>
    <row r="142" spans="1:24" ht="18" customHeight="1">
      <c r="A142" s="6">
        <v>138</v>
      </c>
      <c r="B142" s="7" t="s">
        <v>161</v>
      </c>
      <c r="C142" s="7" t="s">
        <v>162</v>
      </c>
      <c r="D142" s="7" t="s">
        <v>25</v>
      </c>
      <c r="E142" s="8" t="s">
        <v>163</v>
      </c>
      <c r="F142" s="7" t="s">
        <v>41</v>
      </c>
      <c r="G142" s="9">
        <v>865</v>
      </c>
      <c r="H142" s="10">
        <v>1100</v>
      </c>
      <c r="I142" s="10">
        <v>2014</v>
      </c>
      <c r="J142" s="2">
        <f>(G142/H142)*100</f>
        <v>78.63636363636364</v>
      </c>
      <c r="K142" s="9">
        <v>836</v>
      </c>
      <c r="L142" s="10">
        <v>1100</v>
      </c>
      <c r="M142" s="10">
        <v>2016</v>
      </c>
      <c r="N142" s="10">
        <f>IF(W142="MI",K142-10,K142)</f>
        <v>836</v>
      </c>
      <c r="O142" s="2">
        <f>(N142/L142)*100</f>
        <v>76</v>
      </c>
      <c r="P142" s="6">
        <v>160</v>
      </c>
      <c r="Q142" s="6">
        <v>800</v>
      </c>
      <c r="R142" s="2">
        <f>(P142/Q142)*100</f>
        <v>20</v>
      </c>
      <c r="S142" s="2">
        <f>(J142*0.1)</f>
        <v>7.863636363636364</v>
      </c>
      <c r="T142" s="2">
        <f>(O142*0.5)</f>
        <v>38</v>
      </c>
      <c r="U142" s="10">
        <f>P142*40/Q142</f>
        <v>8</v>
      </c>
      <c r="V142" s="11">
        <f>(S142+T142+U142)</f>
        <v>53.86363636363637</v>
      </c>
      <c r="W142" s="6">
        <v>0</v>
      </c>
      <c r="X142" s="12"/>
    </row>
    <row r="143" spans="1:24" ht="18" customHeight="1">
      <c r="A143" s="6">
        <v>139</v>
      </c>
      <c r="B143" s="12" t="s">
        <v>81</v>
      </c>
      <c r="C143" s="12" t="s">
        <v>82</v>
      </c>
      <c r="D143" s="7" t="s">
        <v>36</v>
      </c>
      <c r="E143" s="8" t="s">
        <v>83</v>
      </c>
      <c r="F143" s="7" t="s">
        <v>26</v>
      </c>
      <c r="G143" s="9">
        <v>963</v>
      </c>
      <c r="H143" s="10">
        <v>1100</v>
      </c>
      <c r="I143" s="10">
        <v>2015</v>
      </c>
      <c r="J143" s="2">
        <f>(G143/H143)*100</f>
        <v>87.54545454545455</v>
      </c>
      <c r="K143" s="9">
        <v>863</v>
      </c>
      <c r="L143" s="10">
        <v>1100</v>
      </c>
      <c r="M143" s="10">
        <v>2017</v>
      </c>
      <c r="N143" s="10">
        <f>IF(W143="MI",K143-10,K143)</f>
        <v>863</v>
      </c>
      <c r="O143" s="2">
        <f>(N143/L143)*100</f>
        <v>78.45454545454545</v>
      </c>
      <c r="P143" s="6">
        <v>116</v>
      </c>
      <c r="Q143" s="6">
        <v>800</v>
      </c>
      <c r="R143" s="2">
        <f>(P143/Q143)*100</f>
        <v>14.499999999999998</v>
      </c>
      <c r="S143" s="2">
        <f>(J143*0.1)</f>
        <v>8.754545454545456</v>
      </c>
      <c r="T143" s="2">
        <f>(O143*0.5)</f>
        <v>39.22727272727273</v>
      </c>
      <c r="U143" s="10">
        <f>P143*40/Q143</f>
        <v>5.8</v>
      </c>
      <c r="V143" s="11">
        <f>(S143+T143+U143)</f>
        <v>53.78181818181818</v>
      </c>
      <c r="W143" s="6">
        <v>0</v>
      </c>
      <c r="X143" s="12"/>
    </row>
    <row r="144" spans="1:24" ht="18" customHeight="1">
      <c r="A144" s="6">
        <v>140</v>
      </c>
      <c r="B144" s="7" t="s">
        <v>279</v>
      </c>
      <c r="C144" s="7" t="s">
        <v>280</v>
      </c>
      <c r="D144" s="7" t="s">
        <v>25</v>
      </c>
      <c r="E144" s="8">
        <v>36161</v>
      </c>
      <c r="F144" s="7" t="s">
        <v>80</v>
      </c>
      <c r="G144" s="9">
        <v>936</v>
      </c>
      <c r="H144" s="10">
        <v>1100</v>
      </c>
      <c r="I144" s="10">
        <v>2015</v>
      </c>
      <c r="J144" s="2">
        <f>(G144/H144)*100</f>
        <v>85.0909090909091</v>
      </c>
      <c r="K144" s="9">
        <v>872</v>
      </c>
      <c r="L144" s="10">
        <v>1100</v>
      </c>
      <c r="M144" s="10">
        <v>2017</v>
      </c>
      <c r="N144" s="10">
        <f>IF(W144="MI",K144-10,K144)</f>
        <v>872</v>
      </c>
      <c r="O144" s="2">
        <f>(N144/L144)*100</f>
        <v>79.27272727272727</v>
      </c>
      <c r="P144" s="6">
        <v>108</v>
      </c>
      <c r="Q144" s="6">
        <v>800</v>
      </c>
      <c r="R144" s="2">
        <f>(P144/Q144)*100</f>
        <v>13.5</v>
      </c>
      <c r="S144" s="2">
        <f>(J144*0.1)</f>
        <v>8.50909090909091</v>
      </c>
      <c r="T144" s="2">
        <f>(O144*0.5)</f>
        <v>39.63636363636363</v>
      </c>
      <c r="U144" s="10">
        <f>P144*40/Q144</f>
        <v>5.4</v>
      </c>
      <c r="V144" s="11">
        <f>(S144+T144+U144)</f>
        <v>53.54545454545454</v>
      </c>
      <c r="W144" s="6">
        <v>0</v>
      </c>
      <c r="X144" s="12"/>
    </row>
    <row r="145" spans="1:24" ht="18" customHeight="1">
      <c r="A145" s="6">
        <v>141</v>
      </c>
      <c r="B145" s="7" t="s">
        <v>42</v>
      </c>
      <c r="C145" s="7" t="s">
        <v>43</v>
      </c>
      <c r="D145" s="7" t="s">
        <v>25</v>
      </c>
      <c r="E145" s="8">
        <v>36537</v>
      </c>
      <c r="F145" s="7" t="s">
        <v>41</v>
      </c>
      <c r="G145" s="9">
        <v>900</v>
      </c>
      <c r="H145" s="10">
        <v>1100</v>
      </c>
      <c r="I145" s="10">
        <v>2016</v>
      </c>
      <c r="J145" s="2">
        <f>(G145/H145)*100</f>
        <v>81.81818181818183</v>
      </c>
      <c r="K145" s="9">
        <v>832</v>
      </c>
      <c r="L145" s="10">
        <v>1100</v>
      </c>
      <c r="M145" s="10">
        <v>2018</v>
      </c>
      <c r="N145" s="10">
        <f>IF(W145="MI",K145-10,K145)</f>
        <v>832</v>
      </c>
      <c r="O145" s="2">
        <f>(N145/L145)*100</f>
        <v>75.63636363636364</v>
      </c>
      <c r="P145" s="6">
        <v>150</v>
      </c>
      <c r="Q145" s="6">
        <v>800</v>
      </c>
      <c r="R145" s="2">
        <f>(P145/Q145)*100</f>
        <v>18.75</v>
      </c>
      <c r="S145" s="2">
        <f>(J145*0.1)</f>
        <v>8.181818181818183</v>
      </c>
      <c r="T145" s="2">
        <f>(O145*0.5)</f>
        <v>37.81818181818182</v>
      </c>
      <c r="U145" s="10">
        <f>P145*40/Q145</f>
        <v>7.5</v>
      </c>
      <c r="V145" s="11">
        <f>(S145+T145+U145)</f>
        <v>53.5</v>
      </c>
      <c r="W145" s="6">
        <v>0</v>
      </c>
      <c r="X145" s="12"/>
    </row>
    <row r="146" spans="1:24" ht="18" customHeight="1">
      <c r="A146" s="6">
        <v>142</v>
      </c>
      <c r="B146" s="12" t="s">
        <v>626</v>
      </c>
      <c r="C146" s="12" t="s">
        <v>627</v>
      </c>
      <c r="D146" s="12" t="s">
        <v>25</v>
      </c>
      <c r="E146" s="13">
        <v>35801</v>
      </c>
      <c r="F146" s="12" t="s">
        <v>57</v>
      </c>
      <c r="G146" s="9">
        <v>869</v>
      </c>
      <c r="H146" s="10">
        <v>1100</v>
      </c>
      <c r="I146" s="10">
        <v>2014</v>
      </c>
      <c r="J146" s="2">
        <f>(G146/H146)*100</f>
        <v>79</v>
      </c>
      <c r="K146" s="9">
        <v>806</v>
      </c>
      <c r="L146" s="10">
        <v>1100</v>
      </c>
      <c r="M146" s="10">
        <v>2016</v>
      </c>
      <c r="N146" s="10">
        <f>IF(W146="MI",K146-10,K146)</f>
        <v>806</v>
      </c>
      <c r="O146" s="2">
        <f>(N146/L146)*100</f>
        <v>73.27272727272728</v>
      </c>
      <c r="P146" s="6">
        <v>179</v>
      </c>
      <c r="Q146" s="6">
        <v>800</v>
      </c>
      <c r="R146" s="2">
        <f>(P146/Q146)*100</f>
        <v>22.375</v>
      </c>
      <c r="S146" s="2">
        <f>(J146*0.1)</f>
        <v>7.9</v>
      </c>
      <c r="T146" s="2">
        <f>(O146*0.5)</f>
        <v>36.63636363636364</v>
      </c>
      <c r="U146" s="10">
        <f>P146*40/Q146</f>
        <v>8.95</v>
      </c>
      <c r="V146" s="11">
        <f>(S146+T146+U146)</f>
        <v>53.486363636363635</v>
      </c>
      <c r="W146" s="6">
        <v>0</v>
      </c>
      <c r="X146" s="12"/>
    </row>
    <row r="147" spans="1:24" ht="18" customHeight="1">
      <c r="A147" s="6">
        <v>143</v>
      </c>
      <c r="B147" s="12" t="s">
        <v>192</v>
      </c>
      <c r="C147" s="12" t="s">
        <v>193</v>
      </c>
      <c r="D147" s="12" t="s">
        <v>25</v>
      </c>
      <c r="E147" s="8" t="s">
        <v>194</v>
      </c>
      <c r="F147" s="7" t="s">
        <v>195</v>
      </c>
      <c r="G147" s="9">
        <v>825</v>
      </c>
      <c r="H147" s="10">
        <v>1100</v>
      </c>
      <c r="I147" s="10">
        <v>2015</v>
      </c>
      <c r="J147" s="2">
        <f>(G147/H147)*100</f>
        <v>75</v>
      </c>
      <c r="K147" s="9">
        <v>783</v>
      </c>
      <c r="L147" s="10">
        <v>1100</v>
      </c>
      <c r="M147" s="10">
        <v>2017</v>
      </c>
      <c r="N147" s="10">
        <f>IF(W147="MI",K147-10,K147)</f>
        <v>773</v>
      </c>
      <c r="O147" s="2">
        <f>(N147/L147)*100</f>
        <v>70.27272727272728</v>
      </c>
      <c r="P147" s="6">
        <v>216</v>
      </c>
      <c r="Q147" s="6">
        <v>800</v>
      </c>
      <c r="R147" s="2">
        <f>(P147/Q147)*100</f>
        <v>27</v>
      </c>
      <c r="S147" s="2">
        <f>(J147*0.1)</f>
        <v>7.5</v>
      </c>
      <c r="T147" s="2">
        <f>(O147*0.5)</f>
        <v>35.13636363636364</v>
      </c>
      <c r="U147" s="10">
        <f>P147*40/Q147</f>
        <v>10.8</v>
      </c>
      <c r="V147" s="11">
        <f>(S147+T147+U147)</f>
        <v>53.43636363636364</v>
      </c>
      <c r="W147" s="6" t="s">
        <v>22</v>
      </c>
      <c r="X147" s="12"/>
    </row>
    <row r="148" spans="1:24" ht="18" customHeight="1">
      <c r="A148" s="6">
        <v>144</v>
      </c>
      <c r="B148" s="12" t="s">
        <v>323</v>
      </c>
      <c r="C148" s="12" t="s">
        <v>324</v>
      </c>
      <c r="D148" s="12" t="s">
        <v>25</v>
      </c>
      <c r="E148" s="8" t="s">
        <v>325</v>
      </c>
      <c r="F148" s="7" t="s">
        <v>56</v>
      </c>
      <c r="G148" s="9">
        <v>826</v>
      </c>
      <c r="H148" s="10">
        <v>1100</v>
      </c>
      <c r="I148" s="10">
        <v>2016</v>
      </c>
      <c r="J148" s="2">
        <f>(G148/H148)*100</f>
        <v>75.09090909090908</v>
      </c>
      <c r="K148" s="9">
        <v>867</v>
      </c>
      <c r="L148" s="10">
        <v>1100</v>
      </c>
      <c r="M148" s="10">
        <v>2018</v>
      </c>
      <c r="N148" s="10">
        <f>IF(W148="MI",K148-10,K148)</f>
        <v>867</v>
      </c>
      <c r="O148" s="2">
        <f>(N148/L148)*100</f>
        <v>78.81818181818183</v>
      </c>
      <c r="P148" s="6">
        <v>130</v>
      </c>
      <c r="Q148" s="6">
        <v>800</v>
      </c>
      <c r="R148" s="2">
        <f>(P148/Q148)*100</f>
        <v>16.25</v>
      </c>
      <c r="S148" s="2">
        <f>(J148*0.1)</f>
        <v>7.509090909090908</v>
      </c>
      <c r="T148" s="2">
        <f>(O148*0.5)</f>
        <v>39.409090909090914</v>
      </c>
      <c r="U148" s="10">
        <f>P148*40/Q148</f>
        <v>6.5</v>
      </c>
      <c r="V148" s="11">
        <f>(S148+T148+U148)</f>
        <v>53.41818181818182</v>
      </c>
      <c r="W148" s="6">
        <v>0</v>
      </c>
      <c r="X148" s="12"/>
    </row>
    <row r="149" spans="1:24" ht="18" customHeight="1">
      <c r="A149" s="6">
        <v>145</v>
      </c>
      <c r="B149" s="12" t="s">
        <v>583</v>
      </c>
      <c r="C149" s="12" t="s">
        <v>584</v>
      </c>
      <c r="D149" s="12" t="s">
        <v>36</v>
      </c>
      <c r="E149" s="14" t="s">
        <v>585</v>
      </c>
      <c r="F149" s="12" t="s">
        <v>57</v>
      </c>
      <c r="G149" s="9">
        <v>893</v>
      </c>
      <c r="H149" s="10">
        <v>1100</v>
      </c>
      <c r="I149" s="10">
        <v>2015</v>
      </c>
      <c r="J149" s="2">
        <f>(G149/H149)*100</f>
        <v>81.18181818181817</v>
      </c>
      <c r="K149" s="9">
        <v>821</v>
      </c>
      <c r="L149" s="10">
        <v>1100</v>
      </c>
      <c r="M149" s="10">
        <v>2017</v>
      </c>
      <c r="N149" s="10">
        <f>IF(W149="MI",K149-10,K149)</f>
        <v>821</v>
      </c>
      <c r="O149" s="2">
        <f>(N149/L149)*100</f>
        <v>74.63636363636364</v>
      </c>
      <c r="P149" s="6">
        <v>158</v>
      </c>
      <c r="Q149" s="6">
        <v>800</v>
      </c>
      <c r="R149" s="2">
        <f>(P149/Q149)*100</f>
        <v>19.75</v>
      </c>
      <c r="S149" s="2">
        <f>(J149*0.1)</f>
        <v>8.118181818181817</v>
      </c>
      <c r="T149" s="2">
        <f>(O149*0.5)</f>
        <v>37.31818181818182</v>
      </c>
      <c r="U149" s="10">
        <f>P149*40/Q149</f>
        <v>7.9</v>
      </c>
      <c r="V149" s="11">
        <f>(S149+T149+U149)</f>
        <v>53.336363636363636</v>
      </c>
      <c r="W149" s="6">
        <v>0</v>
      </c>
      <c r="X149" s="12"/>
    </row>
    <row r="150" spans="1:24" ht="18" customHeight="1">
      <c r="A150" s="6">
        <v>146</v>
      </c>
      <c r="B150" s="7" t="s">
        <v>456</v>
      </c>
      <c r="C150" s="7" t="s">
        <v>457</v>
      </c>
      <c r="D150" s="7" t="s">
        <v>25</v>
      </c>
      <c r="E150" s="8" t="s">
        <v>458</v>
      </c>
      <c r="F150" s="7" t="s">
        <v>87</v>
      </c>
      <c r="G150" s="9">
        <v>863</v>
      </c>
      <c r="H150" s="10">
        <v>1100</v>
      </c>
      <c r="I150" s="10">
        <v>2016</v>
      </c>
      <c r="J150" s="2">
        <f>(G150/H150)*100</f>
        <v>78.45454545454545</v>
      </c>
      <c r="K150" s="9">
        <v>868</v>
      </c>
      <c r="L150" s="10">
        <v>1100</v>
      </c>
      <c r="M150" s="10">
        <v>2018</v>
      </c>
      <c r="N150" s="10">
        <f>IF(W150="MI",K150-10,K150)</f>
        <v>858</v>
      </c>
      <c r="O150" s="2">
        <f>(N150/L150)*100</f>
        <v>78</v>
      </c>
      <c r="P150" s="6">
        <v>129</v>
      </c>
      <c r="Q150" s="6">
        <v>800</v>
      </c>
      <c r="R150" s="2">
        <f>(P150/Q150)*100</f>
        <v>16.125</v>
      </c>
      <c r="S150" s="2">
        <f>(J150*0.1)</f>
        <v>7.845454545454546</v>
      </c>
      <c r="T150" s="2">
        <f>(O150*0.5)</f>
        <v>39</v>
      </c>
      <c r="U150" s="10">
        <f>P150*40/Q150</f>
        <v>6.45</v>
      </c>
      <c r="V150" s="11">
        <f>(S150+T150+U150)</f>
        <v>53.29545454545455</v>
      </c>
      <c r="W150" s="6" t="s">
        <v>22</v>
      </c>
      <c r="X150" s="12"/>
    </row>
    <row r="151" spans="1:24" ht="18" customHeight="1">
      <c r="A151" s="6">
        <v>147</v>
      </c>
      <c r="B151" s="7" t="s">
        <v>50</v>
      </c>
      <c r="C151" s="7" t="s">
        <v>51</v>
      </c>
      <c r="D151" s="7" t="s">
        <v>25</v>
      </c>
      <c r="E151" s="8" t="s">
        <v>52</v>
      </c>
      <c r="F151" s="7" t="s">
        <v>56</v>
      </c>
      <c r="G151" s="9">
        <v>927</v>
      </c>
      <c r="H151" s="10">
        <v>1100</v>
      </c>
      <c r="I151" s="10">
        <v>2016</v>
      </c>
      <c r="J151" s="2">
        <f>(G151/H151)*100</f>
        <v>84.27272727272728</v>
      </c>
      <c r="K151" s="9">
        <v>865</v>
      </c>
      <c r="L151" s="10">
        <v>1100</v>
      </c>
      <c r="M151" s="10">
        <v>2018</v>
      </c>
      <c r="N151" s="10">
        <f>IF(W151="MI",K151-10,K151)</f>
        <v>865</v>
      </c>
      <c r="O151" s="2">
        <f>(N151/L151)*100</f>
        <v>78.63636363636364</v>
      </c>
      <c r="P151" s="6">
        <v>111</v>
      </c>
      <c r="Q151" s="6">
        <v>800</v>
      </c>
      <c r="R151" s="2">
        <f>(P151/Q151)*100</f>
        <v>13.875000000000002</v>
      </c>
      <c r="S151" s="2">
        <f>(J151*0.1)</f>
        <v>8.427272727272728</v>
      </c>
      <c r="T151" s="2">
        <f>(O151*0.5)</f>
        <v>39.31818181818182</v>
      </c>
      <c r="U151" s="10">
        <f>P151*40/Q151</f>
        <v>5.55</v>
      </c>
      <c r="V151" s="11">
        <f>(S151+T151+U151)</f>
        <v>53.29545454545455</v>
      </c>
      <c r="W151" s="6">
        <v>0</v>
      </c>
      <c r="X151" s="12"/>
    </row>
    <row r="152" spans="1:24" ht="18" customHeight="1">
      <c r="A152" s="6">
        <v>148</v>
      </c>
      <c r="B152" s="12" t="s">
        <v>164</v>
      </c>
      <c r="C152" s="12" t="s">
        <v>165</v>
      </c>
      <c r="D152" s="12" t="s">
        <v>25</v>
      </c>
      <c r="E152" s="8" t="s">
        <v>166</v>
      </c>
      <c r="F152" s="7" t="s">
        <v>103</v>
      </c>
      <c r="G152" s="9">
        <v>906</v>
      </c>
      <c r="H152" s="10">
        <v>1100</v>
      </c>
      <c r="I152" s="10">
        <v>2016</v>
      </c>
      <c r="J152" s="2">
        <f>(G152/H152)*100</f>
        <v>82.36363636363636</v>
      </c>
      <c r="K152" s="9">
        <v>896</v>
      </c>
      <c r="L152" s="10">
        <v>1100</v>
      </c>
      <c r="M152" s="10">
        <v>2018</v>
      </c>
      <c r="N152" s="10">
        <f>IF(W152="MI",K152-10,K152)</f>
        <v>886</v>
      </c>
      <c r="O152" s="2">
        <f>(N152/L152)*100</f>
        <v>80.54545454545455</v>
      </c>
      <c r="P152" s="6">
        <v>95</v>
      </c>
      <c r="Q152" s="6">
        <v>800</v>
      </c>
      <c r="R152" s="2">
        <f>(P152/Q152)*100</f>
        <v>11.875</v>
      </c>
      <c r="S152" s="2">
        <f>(J152*0.1)</f>
        <v>8.236363636363636</v>
      </c>
      <c r="T152" s="2">
        <f>(O152*0.5)</f>
        <v>40.27272727272727</v>
      </c>
      <c r="U152" s="10">
        <f>P152*40/Q152</f>
        <v>4.75</v>
      </c>
      <c r="V152" s="11">
        <f>(S152+T152+U152)</f>
        <v>53.25909090909091</v>
      </c>
      <c r="W152" s="6" t="s">
        <v>22</v>
      </c>
      <c r="X152" s="12"/>
    </row>
    <row r="153" spans="1:24" ht="18" customHeight="1">
      <c r="A153" s="6">
        <v>149</v>
      </c>
      <c r="B153" s="12" t="s">
        <v>501</v>
      </c>
      <c r="C153" s="12" t="s">
        <v>502</v>
      </c>
      <c r="D153" s="12" t="s">
        <v>25</v>
      </c>
      <c r="E153" s="8" t="s">
        <v>503</v>
      </c>
      <c r="F153" s="7" t="s">
        <v>504</v>
      </c>
      <c r="G153" s="9">
        <v>636</v>
      </c>
      <c r="H153" s="10">
        <v>1050</v>
      </c>
      <c r="I153" s="10">
        <v>2013</v>
      </c>
      <c r="J153" s="2">
        <f>(G153/H153)*100</f>
        <v>60.57142857142858</v>
      </c>
      <c r="K153" s="9">
        <v>794</v>
      </c>
      <c r="L153" s="10">
        <v>1100</v>
      </c>
      <c r="M153" s="10">
        <v>2016</v>
      </c>
      <c r="N153" s="10">
        <f>IF(W153="MI",K153-10,K153)</f>
        <v>794</v>
      </c>
      <c r="O153" s="2">
        <f>(N153/L153)*100</f>
        <v>72.18181818181819</v>
      </c>
      <c r="P153" s="6">
        <v>219</v>
      </c>
      <c r="Q153" s="6">
        <v>800</v>
      </c>
      <c r="R153" s="2">
        <f>(P153/Q153)*100</f>
        <v>27.375</v>
      </c>
      <c r="S153" s="2">
        <f>(J153*0.1)</f>
        <v>6.057142857142858</v>
      </c>
      <c r="T153" s="2">
        <f>(O153*0.5)</f>
        <v>36.09090909090909</v>
      </c>
      <c r="U153" s="10">
        <f>P153*40/Q153</f>
        <v>10.95</v>
      </c>
      <c r="V153" s="11">
        <f>(S153+T153+U153)</f>
        <v>53.098051948051946</v>
      </c>
      <c r="W153" s="6">
        <v>0</v>
      </c>
      <c r="X153" s="12"/>
    </row>
    <row r="154" spans="1:24" ht="18" customHeight="1">
      <c r="A154" s="6">
        <v>150</v>
      </c>
      <c r="B154" s="12" t="s">
        <v>415</v>
      </c>
      <c r="C154" s="12" t="s">
        <v>416</v>
      </c>
      <c r="D154" s="12" t="s">
        <v>25</v>
      </c>
      <c r="E154" s="8" t="s">
        <v>66</v>
      </c>
      <c r="F154" s="7" t="s">
        <v>63</v>
      </c>
      <c r="G154" s="9">
        <v>895</v>
      </c>
      <c r="H154" s="10">
        <v>1100</v>
      </c>
      <c r="I154" s="10">
        <v>2016</v>
      </c>
      <c r="J154" s="2">
        <f>(G154/H154)*100</f>
        <v>81.36363636363636</v>
      </c>
      <c r="K154" s="9">
        <v>828</v>
      </c>
      <c r="L154" s="10">
        <v>1100</v>
      </c>
      <c r="M154" s="10">
        <v>2018</v>
      </c>
      <c r="N154" s="10">
        <f>IF(W154="MI",K154-10,K154)</f>
        <v>828</v>
      </c>
      <c r="O154" s="2">
        <f>(N154/L154)*100</f>
        <v>75.27272727272727</v>
      </c>
      <c r="P154" s="6">
        <v>144</v>
      </c>
      <c r="Q154" s="6">
        <v>800</v>
      </c>
      <c r="R154" s="2">
        <f>(P154/Q154)*100</f>
        <v>18</v>
      </c>
      <c r="S154" s="2">
        <f>(J154*0.1)</f>
        <v>8.136363636363637</v>
      </c>
      <c r="T154" s="2">
        <f>(O154*0.5)</f>
        <v>37.63636363636363</v>
      </c>
      <c r="U154" s="10">
        <f>P154*40/Q154</f>
        <v>7.2</v>
      </c>
      <c r="V154" s="11">
        <f>(S154+T154+U154)</f>
        <v>52.97272727272727</v>
      </c>
      <c r="W154" s="6">
        <v>0</v>
      </c>
      <c r="X154" s="12"/>
    </row>
    <row r="155" spans="1:24" ht="18" customHeight="1">
      <c r="A155" s="6">
        <v>151</v>
      </c>
      <c r="B155" s="12" t="s">
        <v>120</v>
      </c>
      <c r="C155" s="12" t="s">
        <v>121</v>
      </c>
      <c r="D155" s="12" t="s">
        <v>25</v>
      </c>
      <c r="E155" s="8" t="s">
        <v>122</v>
      </c>
      <c r="F155" s="7" t="s">
        <v>119</v>
      </c>
      <c r="G155" s="9">
        <v>925</v>
      </c>
      <c r="H155" s="10">
        <v>1100</v>
      </c>
      <c r="I155" s="10">
        <v>2016</v>
      </c>
      <c r="J155" s="2">
        <f>(G155/H155)*100</f>
        <v>84.0909090909091</v>
      </c>
      <c r="K155" s="9">
        <v>882</v>
      </c>
      <c r="L155" s="10">
        <v>1100</v>
      </c>
      <c r="M155" s="10">
        <v>2018</v>
      </c>
      <c r="N155" s="10">
        <f>IF(W155="MI",K155-10,K155)</f>
        <v>882</v>
      </c>
      <c r="O155" s="2">
        <f>(N155/L155)*100</f>
        <v>80.18181818181817</v>
      </c>
      <c r="P155" s="6">
        <v>89</v>
      </c>
      <c r="Q155" s="6">
        <v>800</v>
      </c>
      <c r="R155" s="2">
        <f>(P155/Q155)*100</f>
        <v>11.125</v>
      </c>
      <c r="S155" s="2">
        <f>(J155*0.1)</f>
        <v>8.40909090909091</v>
      </c>
      <c r="T155" s="2">
        <f>(O155*0.5)</f>
        <v>40.090909090909086</v>
      </c>
      <c r="U155" s="10">
        <f>P155*40/Q155</f>
        <v>4.45</v>
      </c>
      <c r="V155" s="11">
        <f>(S155+T155+U155)</f>
        <v>52.95</v>
      </c>
      <c r="W155" s="6">
        <v>0</v>
      </c>
      <c r="X155" s="12"/>
    </row>
    <row r="156" spans="1:24" ht="18" customHeight="1">
      <c r="A156" s="6">
        <v>152</v>
      </c>
      <c r="B156" s="12" t="s">
        <v>475</v>
      </c>
      <c r="C156" s="12" t="s">
        <v>476</v>
      </c>
      <c r="D156" s="12" t="s">
        <v>25</v>
      </c>
      <c r="E156" s="8" t="s">
        <v>477</v>
      </c>
      <c r="F156" s="7" t="s">
        <v>103</v>
      </c>
      <c r="G156" s="9">
        <v>904</v>
      </c>
      <c r="H156" s="10">
        <v>1100</v>
      </c>
      <c r="I156" s="10">
        <v>2015</v>
      </c>
      <c r="J156" s="2">
        <f>(G156/H156)*100</f>
        <v>82.18181818181817</v>
      </c>
      <c r="K156" s="9">
        <v>807</v>
      </c>
      <c r="L156" s="10">
        <v>1100</v>
      </c>
      <c r="M156" s="10">
        <v>2018</v>
      </c>
      <c r="N156" s="10">
        <f>IF(W156="MI",K156-10,K156)</f>
        <v>797</v>
      </c>
      <c r="O156" s="2">
        <f>(N156/L156)*100</f>
        <v>72.45454545454545</v>
      </c>
      <c r="P156" s="6">
        <v>168</v>
      </c>
      <c r="Q156" s="6">
        <v>800</v>
      </c>
      <c r="R156" s="2">
        <f>(P156/Q156)*100</f>
        <v>21</v>
      </c>
      <c r="S156" s="2">
        <f>(J156*0.1)</f>
        <v>8.218181818181817</v>
      </c>
      <c r="T156" s="2">
        <f>(O156*0.5)</f>
        <v>36.22727272727273</v>
      </c>
      <c r="U156" s="10">
        <f>P156*40/Q156</f>
        <v>8.4</v>
      </c>
      <c r="V156" s="11">
        <f>(S156+T156+U156)</f>
        <v>52.845454545454544</v>
      </c>
      <c r="W156" s="6" t="s">
        <v>22</v>
      </c>
      <c r="X156" s="12"/>
    </row>
    <row r="157" spans="1:24" ht="18" customHeight="1">
      <c r="A157" s="6">
        <v>153</v>
      </c>
      <c r="B157" s="12" t="s">
        <v>301</v>
      </c>
      <c r="C157" s="12" t="s">
        <v>302</v>
      </c>
      <c r="D157" s="7" t="s">
        <v>25</v>
      </c>
      <c r="E157" s="8">
        <v>36564</v>
      </c>
      <c r="F157" s="7" t="s">
        <v>108</v>
      </c>
      <c r="G157" s="9">
        <v>882</v>
      </c>
      <c r="H157" s="10">
        <v>1100</v>
      </c>
      <c r="I157" s="10">
        <v>2016</v>
      </c>
      <c r="J157" s="2">
        <f>(G157/H157)*100</f>
        <v>80.18181818181817</v>
      </c>
      <c r="K157" s="9">
        <v>868</v>
      </c>
      <c r="L157" s="10">
        <v>1100</v>
      </c>
      <c r="M157" s="10">
        <v>2018</v>
      </c>
      <c r="N157" s="10">
        <f>IF(W157="MI",K157-10,K157)</f>
        <v>858</v>
      </c>
      <c r="O157" s="2">
        <f>(N157/L157)*100</f>
        <v>78</v>
      </c>
      <c r="P157" s="6">
        <v>116</v>
      </c>
      <c r="Q157" s="6">
        <v>800</v>
      </c>
      <c r="R157" s="2">
        <f>(P157/Q157)*100</f>
        <v>14.499999999999998</v>
      </c>
      <c r="S157" s="2">
        <f>(J157*0.1)</f>
        <v>8.018181818181818</v>
      </c>
      <c r="T157" s="2">
        <f>(O157*0.5)</f>
        <v>39</v>
      </c>
      <c r="U157" s="10">
        <f>P157*40/Q157</f>
        <v>5.8</v>
      </c>
      <c r="V157" s="11">
        <f>(S157+T157+U157)</f>
        <v>52.81818181818181</v>
      </c>
      <c r="W157" s="6" t="s">
        <v>22</v>
      </c>
      <c r="X157" s="12"/>
    </row>
    <row r="158" spans="1:24" ht="18" customHeight="1">
      <c r="A158" s="6">
        <v>154</v>
      </c>
      <c r="B158" s="7" t="s">
        <v>386</v>
      </c>
      <c r="C158" s="7" t="s">
        <v>387</v>
      </c>
      <c r="D158" s="7" t="s">
        <v>25</v>
      </c>
      <c r="E158" s="8">
        <v>36527</v>
      </c>
      <c r="F158" s="7" t="s">
        <v>127</v>
      </c>
      <c r="G158" s="9">
        <v>876</v>
      </c>
      <c r="H158" s="10">
        <v>1100</v>
      </c>
      <c r="I158" s="10">
        <v>2015</v>
      </c>
      <c r="J158" s="2">
        <f>(G158/H158)*100</f>
        <v>79.63636363636364</v>
      </c>
      <c r="K158" s="9">
        <v>848</v>
      </c>
      <c r="L158" s="10">
        <v>1100</v>
      </c>
      <c r="M158" s="10">
        <v>2017</v>
      </c>
      <c r="N158" s="10">
        <v>848</v>
      </c>
      <c r="O158" s="2">
        <f>(N158/L158)*100</f>
        <v>77.0909090909091</v>
      </c>
      <c r="P158" s="6">
        <v>126</v>
      </c>
      <c r="Q158" s="6">
        <v>800</v>
      </c>
      <c r="R158" s="2">
        <f>(P158/Q158)*100</f>
        <v>15.75</v>
      </c>
      <c r="S158" s="2">
        <f>(J158*0.1)</f>
        <v>7.963636363636365</v>
      </c>
      <c r="T158" s="2">
        <f>(O158*0.5)</f>
        <v>38.54545454545455</v>
      </c>
      <c r="U158" s="10">
        <f>P158*40/Q158</f>
        <v>6.3</v>
      </c>
      <c r="V158" s="11">
        <f>(S158+T158+U158)</f>
        <v>52.80909090909091</v>
      </c>
      <c r="W158" s="6">
        <v>0</v>
      </c>
      <c r="X158" s="12"/>
    </row>
    <row r="159" spans="1:24" ht="18" customHeight="1">
      <c r="A159" s="6">
        <v>155</v>
      </c>
      <c r="B159" s="12" t="s">
        <v>461</v>
      </c>
      <c r="C159" s="12" t="s">
        <v>462</v>
      </c>
      <c r="D159" s="12" t="s">
        <v>25</v>
      </c>
      <c r="E159" s="8" t="s">
        <v>62</v>
      </c>
      <c r="F159" s="7" t="s">
        <v>144</v>
      </c>
      <c r="G159" s="9">
        <v>850</v>
      </c>
      <c r="H159" s="10">
        <v>1100</v>
      </c>
      <c r="I159" s="10">
        <v>2016</v>
      </c>
      <c r="J159" s="2">
        <f>(G159/H159)*100</f>
        <v>77.27272727272727</v>
      </c>
      <c r="K159" s="9">
        <v>812</v>
      </c>
      <c r="L159" s="10">
        <v>1100</v>
      </c>
      <c r="M159" s="10">
        <v>2018</v>
      </c>
      <c r="N159" s="10">
        <f>IF(W159="MI",K159-10,K159)</f>
        <v>812</v>
      </c>
      <c r="O159" s="2">
        <f>(N159/L159)*100</f>
        <v>73.81818181818181</v>
      </c>
      <c r="P159" s="6">
        <v>159</v>
      </c>
      <c r="Q159" s="6">
        <v>800</v>
      </c>
      <c r="R159" s="2">
        <f>(P159/Q159)*100</f>
        <v>19.875</v>
      </c>
      <c r="S159" s="2">
        <f>(J159*0.1)</f>
        <v>7.727272727272727</v>
      </c>
      <c r="T159" s="2">
        <f>(O159*0.5)</f>
        <v>36.90909090909091</v>
      </c>
      <c r="U159" s="10">
        <f>P159*40/Q159</f>
        <v>7.95</v>
      </c>
      <c r="V159" s="11">
        <f>(S159+T159+U159)</f>
        <v>52.586363636363636</v>
      </c>
      <c r="W159" s="6">
        <v>0</v>
      </c>
      <c r="X159" s="12"/>
    </row>
    <row r="160" spans="1:24" ht="18" customHeight="1">
      <c r="A160" s="6">
        <v>156</v>
      </c>
      <c r="B160" s="7" t="s">
        <v>347</v>
      </c>
      <c r="C160" s="7" t="s">
        <v>348</v>
      </c>
      <c r="D160" s="7" t="s">
        <v>25</v>
      </c>
      <c r="E160" s="8">
        <v>36437</v>
      </c>
      <c r="F160" s="7" t="s">
        <v>63</v>
      </c>
      <c r="G160" s="9">
        <v>857</v>
      </c>
      <c r="H160" s="10">
        <v>1100</v>
      </c>
      <c r="I160" s="10">
        <v>2015</v>
      </c>
      <c r="J160" s="2">
        <f>(G160/H160)*100</f>
        <v>77.9090909090909</v>
      </c>
      <c r="K160" s="9">
        <v>843</v>
      </c>
      <c r="L160" s="10">
        <v>1100</v>
      </c>
      <c r="M160" s="10">
        <v>2017</v>
      </c>
      <c r="N160" s="10">
        <f>IF(W160="MI",K160-10,K160)</f>
        <v>843</v>
      </c>
      <c r="O160" s="2">
        <f>(N160/L160)*100</f>
        <v>76.63636363636364</v>
      </c>
      <c r="P160" s="6">
        <v>128</v>
      </c>
      <c r="Q160" s="6">
        <v>800</v>
      </c>
      <c r="R160" s="2">
        <f>(P160/Q160)*100</f>
        <v>16</v>
      </c>
      <c r="S160" s="2">
        <f>(J160*0.1)</f>
        <v>7.790909090909091</v>
      </c>
      <c r="T160" s="2">
        <f>(O160*0.5)</f>
        <v>38.31818181818182</v>
      </c>
      <c r="U160" s="10">
        <f>P160*40/Q160</f>
        <v>6.4</v>
      </c>
      <c r="V160" s="11">
        <f>(S160+T160+U160)</f>
        <v>52.50909090909091</v>
      </c>
      <c r="W160" s="6">
        <v>0</v>
      </c>
      <c r="X160" s="12"/>
    </row>
    <row r="161" spans="1:24" ht="18" customHeight="1">
      <c r="A161" s="6">
        <v>157</v>
      </c>
      <c r="B161" s="7" t="s">
        <v>143</v>
      </c>
      <c r="C161" s="7" t="s">
        <v>114</v>
      </c>
      <c r="D161" s="7" t="s">
        <v>25</v>
      </c>
      <c r="E161" s="8">
        <v>36527</v>
      </c>
      <c r="F161" s="7" t="s">
        <v>63</v>
      </c>
      <c r="G161" s="9">
        <v>860</v>
      </c>
      <c r="H161" s="10">
        <v>1100</v>
      </c>
      <c r="I161" s="10">
        <v>2015</v>
      </c>
      <c r="J161" s="2">
        <f>(G161/H161)*100</f>
        <v>78.18181818181819</v>
      </c>
      <c r="K161" s="9">
        <v>787</v>
      </c>
      <c r="L161" s="10">
        <v>1100</v>
      </c>
      <c r="M161" s="10">
        <v>2018</v>
      </c>
      <c r="N161" s="10">
        <f>IF(W161="MI",K161-10,K161)</f>
        <v>777</v>
      </c>
      <c r="O161" s="2">
        <f>(N161/L161)*100</f>
        <v>70.63636363636364</v>
      </c>
      <c r="P161" s="6">
        <v>186</v>
      </c>
      <c r="Q161" s="6">
        <v>800</v>
      </c>
      <c r="R161" s="2">
        <f>(P161/Q161)*100</f>
        <v>23.25</v>
      </c>
      <c r="S161" s="2">
        <f>(J161*0.1)</f>
        <v>7.818181818181819</v>
      </c>
      <c r="T161" s="2">
        <f>(O161*0.5)</f>
        <v>35.31818181818182</v>
      </c>
      <c r="U161" s="10">
        <f>P161*40/Q161</f>
        <v>9.3</v>
      </c>
      <c r="V161" s="11">
        <f>(S161+T161+U161)</f>
        <v>52.43636363636364</v>
      </c>
      <c r="W161" s="6" t="s">
        <v>22</v>
      </c>
      <c r="X161" s="12"/>
    </row>
    <row r="162" spans="1:24" ht="18" customHeight="1">
      <c r="A162" s="6">
        <v>158</v>
      </c>
      <c r="B162" s="12" t="s">
        <v>196</v>
      </c>
      <c r="C162" s="12" t="s">
        <v>193</v>
      </c>
      <c r="D162" s="12" t="s">
        <v>25</v>
      </c>
      <c r="E162" s="8" t="s">
        <v>194</v>
      </c>
      <c r="F162" s="7" t="s">
        <v>195</v>
      </c>
      <c r="G162" s="9">
        <v>800</v>
      </c>
      <c r="H162" s="10">
        <v>1100</v>
      </c>
      <c r="I162" s="10">
        <v>2015</v>
      </c>
      <c r="J162" s="2">
        <f>(G162/H162)*100</f>
        <v>72.72727272727273</v>
      </c>
      <c r="K162" s="9">
        <v>803</v>
      </c>
      <c r="L162" s="10">
        <v>1100</v>
      </c>
      <c r="M162" s="10">
        <v>2017</v>
      </c>
      <c r="N162" s="10">
        <f>IF(W162="MI",K162-10,K162)</f>
        <v>793</v>
      </c>
      <c r="O162" s="2">
        <f>(N162/L162)*100</f>
        <v>72.0909090909091</v>
      </c>
      <c r="P162" s="6">
        <v>181</v>
      </c>
      <c r="Q162" s="6">
        <v>800</v>
      </c>
      <c r="R162" s="2">
        <f>(P162/Q162)*100</f>
        <v>22.625</v>
      </c>
      <c r="S162" s="2">
        <f>(J162*0.1)</f>
        <v>7.272727272727273</v>
      </c>
      <c r="T162" s="2">
        <f>(O162*0.5)</f>
        <v>36.04545454545455</v>
      </c>
      <c r="U162" s="10">
        <f>P162*40/Q162</f>
        <v>9.05</v>
      </c>
      <c r="V162" s="11">
        <f>(S162+T162+U162)</f>
        <v>52.368181818181824</v>
      </c>
      <c r="W162" s="6" t="s">
        <v>22</v>
      </c>
      <c r="X162" s="12"/>
    </row>
    <row r="163" spans="1:24" ht="18" customHeight="1">
      <c r="A163" s="6">
        <v>159</v>
      </c>
      <c r="B163" s="12" t="s">
        <v>525</v>
      </c>
      <c r="C163" s="12" t="s">
        <v>526</v>
      </c>
      <c r="D163" s="7" t="s">
        <v>25</v>
      </c>
      <c r="E163" s="8">
        <v>36161</v>
      </c>
      <c r="F163" s="7" t="s">
        <v>108</v>
      </c>
      <c r="G163" s="9">
        <v>821</v>
      </c>
      <c r="H163" s="10">
        <v>1100</v>
      </c>
      <c r="I163" s="10">
        <v>2016</v>
      </c>
      <c r="J163" s="2">
        <f>(G163/H163)*100</f>
        <v>74.63636363636364</v>
      </c>
      <c r="K163" s="9">
        <v>704</v>
      </c>
      <c r="L163" s="10">
        <v>1100</v>
      </c>
      <c r="M163" s="10">
        <v>2018</v>
      </c>
      <c r="N163" s="10">
        <f>IF(W163="MI",K163-10,K163)</f>
        <v>704</v>
      </c>
      <c r="O163" s="2">
        <f>(N163/L163)*100</f>
        <v>64</v>
      </c>
      <c r="P163" s="6">
        <v>256</v>
      </c>
      <c r="Q163" s="6">
        <v>800</v>
      </c>
      <c r="R163" s="2">
        <f>(P163/Q163)*100</f>
        <v>32</v>
      </c>
      <c r="S163" s="2">
        <f>(J163*0.1)</f>
        <v>7.463636363636365</v>
      </c>
      <c r="T163" s="2">
        <f>(O163*0.5)</f>
        <v>32</v>
      </c>
      <c r="U163" s="10">
        <f>P163*40/Q163</f>
        <v>12.8</v>
      </c>
      <c r="V163" s="11">
        <f>(S163+T163+U163)</f>
        <v>52.263636363636365</v>
      </c>
      <c r="W163" s="6">
        <v>0</v>
      </c>
      <c r="X163" s="12"/>
    </row>
    <row r="164" spans="1:24" ht="18" customHeight="1">
      <c r="A164" s="6">
        <v>160</v>
      </c>
      <c r="B164" s="12" t="s">
        <v>255</v>
      </c>
      <c r="C164" s="12" t="s">
        <v>256</v>
      </c>
      <c r="D164" s="7" t="s">
        <v>25</v>
      </c>
      <c r="E164" s="8">
        <v>36444</v>
      </c>
      <c r="F164" s="7" t="s">
        <v>116</v>
      </c>
      <c r="G164" s="9">
        <v>895</v>
      </c>
      <c r="H164" s="10">
        <v>1100</v>
      </c>
      <c r="I164" s="10">
        <v>2015</v>
      </c>
      <c r="J164" s="2">
        <f>(G164/H164)*100</f>
        <v>81.36363636363636</v>
      </c>
      <c r="K164" s="9">
        <v>821</v>
      </c>
      <c r="L164" s="10">
        <v>1100</v>
      </c>
      <c r="M164" s="10">
        <v>2018</v>
      </c>
      <c r="N164" s="10">
        <f>IF(W164="MI",K164-10,K164)</f>
        <v>811</v>
      </c>
      <c r="O164" s="2">
        <f>(N164/L164)*100</f>
        <v>73.72727272727273</v>
      </c>
      <c r="P164" s="6">
        <v>145</v>
      </c>
      <c r="Q164" s="6">
        <v>800</v>
      </c>
      <c r="R164" s="2">
        <f>(P164/Q164)*100</f>
        <v>18.125</v>
      </c>
      <c r="S164" s="2">
        <f>(J164*0.1)</f>
        <v>8.136363636363637</v>
      </c>
      <c r="T164" s="2">
        <f>(O164*0.5)</f>
        <v>36.86363636363637</v>
      </c>
      <c r="U164" s="10">
        <f>P164*40/Q164</f>
        <v>7.25</v>
      </c>
      <c r="V164" s="11">
        <f>(S164+T164+U164)</f>
        <v>52.25</v>
      </c>
      <c r="W164" s="6" t="s">
        <v>22</v>
      </c>
      <c r="X164" s="12"/>
    </row>
    <row r="165" spans="1:24" ht="18" customHeight="1">
      <c r="A165" s="6">
        <v>161</v>
      </c>
      <c r="B165" s="7" t="s">
        <v>186</v>
      </c>
      <c r="C165" s="7" t="s">
        <v>187</v>
      </c>
      <c r="D165" s="7" t="s">
        <v>25</v>
      </c>
      <c r="E165" s="8" t="s">
        <v>188</v>
      </c>
      <c r="F165" s="7" t="s">
        <v>57</v>
      </c>
      <c r="G165" s="9">
        <v>842</v>
      </c>
      <c r="H165" s="10">
        <v>1100</v>
      </c>
      <c r="I165" s="10">
        <v>2014</v>
      </c>
      <c r="J165" s="2">
        <f>(G165/H165)*100</f>
        <v>76.54545454545455</v>
      </c>
      <c r="K165" s="9">
        <v>792</v>
      </c>
      <c r="L165" s="10">
        <v>1100</v>
      </c>
      <c r="M165" s="10">
        <v>2016</v>
      </c>
      <c r="N165" s="10">
        <f>IF(W165="MI",K165-10,K165)</f>
        <v>792</v>
      </c>
      <c r="O165" s="2">
        <f>(N165/L165)*100</f>
        <v>72</v>
      </c>
      <c r="P165" s="6">
        <v>171</v>
      </c>
      <c r="Q165" s="6">
        <v>800</v>
      </c>
      <c r="R165" s="2">
        <f>(P165/Q165)*100</f>
        <v>21.375</v>
      </c>
      <c r="S165" s="2">
        <f>(J165*0.1)</f>
        <v>7.654545454545455</v>
      </c>
      <c r="T165" s="2">
        <f>(O165*0.5)</f>
        <v>36</v>
      </c>
      <c r="U165" s="10">
        <f>P165*40/Q165</f>
        <v>8.55</v>
      </c>
      <c r="V165" s="11">
        <f>(S165+T165+U165)</f>
        <v>52.20454545454545</v>
      </c>
      <c r="W165" s="6">
        <v>0</v>
      </c>
      <c r="X165" s="12"/>
    </row>
    <row r="166" spans="1:24" ht="18" customHeight="1">
      <c r="A166" s="6">
        <v>162</v>
      </c>
      <c r="B166" s="7" t="s">
        <v>405</v>
      </c>
      <c r="C166" s="7" t="s">
        <v>406</v>
      </c>
      <c r="D166" s="7" t="s">
        <v>25</v>
      </c>
      <c r="E166" s="8" t="s">
        <v>407</v>
      </c>
      <c r="F166" s="7" t="s">
        <v>155</v>
      </c>
      <c r="G166" s="9">
        <v>925</v>
      </c>
      <c r="H166" s="10">
        <v>1100</v>
      </c>
      <c r="I166" s="10">
        <v>2016</v>
      </c>
      <c r="J166" s="2">
        <f>(G166/H166)*100</f>
        <v>84.0909090909091</v>
      </c>
      <c r="K166" s="9">
        <v>881</v>
      </c>
      <c r="L166" s="10">
        <v>1100</v>
      </c>
      <c r="M166" s="10">
        <v>2018</v>
      </c>
      <c r="N166" s="10">
        <f>IF(W166="MI",K166-10,K166)</f>
        <v>881</v>
      </c>
      <c r="O166" s="2">
        <f>(N166/L166)*100</f>
        <v>80.0909090909091</v>
      </c>
      <c r="P166" s="6">
        <v>70</v>
      </c>
      <c r="Q166" s="6">
        <v>800</v>
      </c>
      <c r="R166" s="2">
        <f>(P166/Q166)*100</f>
        <v>8.75</v>
      </c>
      <c r="S166" s="2">
        <f>(J166*0.1)</f>
        <v>8.40909090909091</v>
      </c>
      <c r="T166" s="2">
        <f>(O166*0.5)</f>
        <v>40.04545454545455</v>
      </c>
      <c r="U166" s="10">
        <f>P166*40/Q166</f>
        <v>3.5</v>
      </c>
      <c r="V166" s="11">
        <f>(S166+T166+U166)</f>
        <v>51.95454545454545</v>
      </c>
      <c r="W166" s="6">
        <v>0</v>
      </c>
      <c r="X166" s="12"/>
    </row>
    <row r="167" spans="1:24" ht="18" customHeight="1">
      <c r="A167" s="6">
        <v>163</v>
      </c>
      <c r="B167" s="12" t="s">
        <v>124</v>
      </c>
      <c r="C167" s="12" t="s">
        <v>125</v>
      </c>
      <c r="D167" s="12" t="s">
        <v>25</v>
      </c>
      <c r="E167" s="8" t="s">
        <v>126</v>
      </c>
      <c r="F167" s="7" t="s">
        <v>127</v>
      </c>
      <c r="G167" s="9">
        <v>881</v>
      </c>
      <c r="H167" s="10">
        <v>1100</v>
      </c>
      <c r="I167" s="10">
        <v>2016</v>
      </c>
      <c r="J167" s="2">
        <f>(G167/H167)*100</f>
        <v>80.0909090909091</v>
      </c>
      <c r="K167" s="9">
        <v>821</v>
      </c>
      <c r="L167" s="10">
        <v>1100</v>
      </c>
      <c r="M167" s="10">
        <v>2018</v>
      </c>
      <c r="N167" s="10">
        <f>IF(W167="MI",K167-10,K167)</f>
        <v>821</v>
      </c>
      <c r="O167" s="2">
        <f>(N167/L167)*100</f>
        <v>74.63636363636364</v>
      </c>
      <c r="P167" s="6">
        <v>126</v>
      </c>
      <c r="Q167" s="6">
        <v>800</v>
      </c>
      <c r="R167" s="2">
        <f>(P167/Q167)*100</f>
        <v>15.75</v>
      </c>
      <c r="S167" s="2">
        <f>(J167*0.1)</f>
        <v>8.00909090909091</v>
      </c>
      <c r="T167" s="2">
        <f>(O167*0.5)</f>
        <v>37.31818181818182</v>
      </c>
      <c r="U167" s="10">
        <f>P167*40/Q167</f>
        <v>6.3</v>
      </c>
      <c r="V167" s="11">
        <f>(S167+T167+U167)</f>
        <v>51.627272727272725</v>
      </c>
      <c r="W167" s="6">
        <v>0</v>
      </c>
      <c r="X167" s="12"/>
    </row>
    <row r="168" spans="1:24" ht="18" customHeight="1">
      <c r="A168" s="6">
        <v>164</v>
      </c>
      <c r="B168" s="12" t="s">
        <v>74</v>
      </c>
      <c r="C168" s="12" t="s">
        <v>75</v>
      </c>
      <c r="D168" s="12" t="s">
        <v>25</v>
      </c>
      <c r="E168" s="8">
        <v>36224</v>
      </c>
      <c r="F168" s="7" t="s">
        <v>76</v>
      </c>
      <c r="G168" s="9">
        <v>850</v>
      </c>
      <c r="H168" s="10">
        <v>1100</v>
      </c>
      <c r="I168" s="10">
        <v>2016</v>
      </c>
      <c r="J168" s="2">
        <f>(G168/H168)*100</f>
        <v>77.27272727272727</v>
      </c>
      <c r="K168" s="9">
        <v>757</v>
      </c>
      <c r="L168" s="10">
        <v>1100</v>
      </c>
      <c r="M168" s="10">
        <v>2018</v>
      </c>
      <c r="N168" s="10">
        <f>IF(W168="MI",K168-10,K168)</f>
        <v>757</v>
      </c>
      <c r="O168" s="2">
        <f>(N168/L168)*100</f>
        <v>68.81818181818183</v>
      </c>
      <c r="P168" s="6">
        <v>189</v>
      </c>
      <c r="Q168" s="6">
        <v>800</v>
      </c>
      <c r="R168" s="2">
        <f>(P168/Q168)*100</f>
        <v>23.625</v>
      </c>
      <c r="S168" s="2">
        <f>(J168*0.1)</f>
        <v>7.727272727272727</v>
      </c>
      <c r="T168" s="2">
        <f>(O168*0.5)</f>
        <v>34.409090909090914</v>
      </c>
      <c r="U168" s="10">
        <f>P168*40/Q168</f>
        <v>9.45</v>
      </c>
      <c r="V168" s="11">
        <f>(S168+T168+U168)</f>
        <v>51.58636363636364</v>
      </c>
      <c r="W168" s="6">
        <v>0</v>
      </c>
      <c r="X168" s="12"/>
    </row>
    <row r="169" spans="1:24" ht="18" customHeight="1">
      <c r="A169" s="6">
        <v>165</v>
      </c>
      <c r="B169" s="7" t="s">
        <v>335</v>
      </c>
      <c r="C169" s="7" t="s">
        <v>336</v>
      </c>
      <c r="D169" s="7" t="s">
        <v>25</v>
      </c>
      <c r="E169" s="8">
        <v>36618</v>
      </c>
      <c r="F169" s="7" t="s">
        <v>155</v>
      </c>
      <c r="G169" s="9">
        <v>828</v>
      </c>
      <c r="H169" s="10">
        <v>1100</v>
      </c>
      <c r="I169" s="10">
        <v>2016</v>
      </c>
      <c r="J169" s="2">
        <f>(G169/H169)*100</f>
        <v>75.27272727272727</v>
      </c>
      <c r="K169" s="9">
        <v>816</v>
      </c>
      <c r="L169" s="10">
        <v>1100</v>
      </c>
      <c r="M169" s="10">
        <v>2018</v>
      </c>
      <c r="N169" s="10">
        <f>IF(W169="MI",K169-10,K169)</f>
        <v>816</v>
      </c>
      <c r="O169" s="2">
        <f>(N169/L169)*100</f>
        <v>74.18181818181819</v>
      </c>
      <c r="P169" s="6">
        <v>139</v>
      </c>
      <c r="Q169" s="6">
        <v>800</v>
      </c>
      <c r="R169" s="2">
        <f>(P169/Q169)*100</f>
        <v>17.375</v>
      </c>
      <c r="S169" s="2">
        <f>(J169*0.1)</f>
        <v>7.527272727272727</v>
      </c>
      <c r="T169" s="2">
        <f>(O169*0.5)</f>
        <v>37.09090909090909</v>
      </c>
      <c r="U169" s="10">
        <f>P169*40/Q169</f>
        <v>6.95</v>
      </c>
      <c r="V169" s="11">
        <f>(S169+T169+U169)</f>
        <v>51.56818181818183</v>
      </c>
      <c r="W169" s="6">
        <v>0</v>
      </c>
      <c r="X169" s="12"/>
    </row>
    <row r="170" spans="1:24" ht="18" customHeight="1">
      <c r="A170" s="6">
        <v>166</v>
      </c>
      <c r="B170" s="7" t="s">
        <v>466</v>
      </c>
      <c r="C170" s="7" t="s">
        <v>467</v>
      </c>
      <c r="D170" s="7" t="s">
        <v>25</v>
      </c>
      <c r="E170" s="8" t="s">
        <v>414</v>
      </c>
      <c r="F170" s="7" t="s">
        <v>127</v>
      </c>
      <c r="G170" s="9">
        <v>854</v>
      </c>
      <c r="H170" s="10">
        <v>1100</v>
      </c>
      <c r="I170" s="10">
        <v>2016</v>
      </c>
      <c r="J170" s="2">
        <f>(G170/H170)*100</f>
        <v>77.63636363636364</v>
      </c>
      <c r="K170" s="9">
        <v>816</v>
      </c>
      <c r="L170" s="10">
        <v>1100</v>
      </c>
      <c r="M170" s="10">
        <v>2018</v>
      </c>
      <c r="N170" s="10">
        <f>IF(W170="MI",K170-10,K170)</f>
        <v>816</v>
      </c>
      <c r="O170" s="2">
        <f>(N170/L170)*100</f>
        <v>74.18181818181819</v>
      </c>
      <c r="P170" s="6">
        <v>132</v>
      </c>
      <c r="Q170" s="6">
        <v>800</v>
      </c>
      <c r="R170" s="2">
        <f>(P170/Q170)*100</f>
        <v>16.5</v>
      </c>
      <c r="S170" s="2">
        <f>(J170*0.1)</f>
        <v>7.763636363636365</v>
      </c>
      <c r="T170" s="2">
        <f>(O170*0.5)</f>
        <v>37.09090909090909</v>
      </c>
      <c r="U170" s="10">
        <f>P170*40/Q170</f>
        <v>6.6</v>
      </c>
      <c r="V170" s="11">
        <f>(S170+T170+U170)</f>
        <v>51.45454545454546</v>
      </c>
      <c r="W170" s="6">
        <v>0</v>
      </c>
      <c r="X170" s="12"/>
    </row>
    <row r="171" spans="1:24" ht="18" customHeight="1">
      <c r="A171" s="6">
        <v>167</v>
      </c>
      <c r="B171" s="7" t="s">
        <v>281</v>
      </c>
      <c r="C171" s="7" t="s">
        <v>282</v>
      </c>
      <c r="D171" s="7" t="s">
        <v>25</v>
      </c>
      <c r="E171" s="8" t="s">
        <v>283</v>
      </c>
      <c r="F171" s="7" t="s">
        <v>108</v>
      </c>
      <c r="G171" s="9">
        <v>964</v>
      </c>
      <c r="H171" s="10">
        <v>1100</v>
      </c>
      <c r="I171" s="10">
        <v>2015</v>
      </c>
      <c r="J171" s="2">
        <f>(G171/H171)*100</f>
        <v>87.63636363636364</v>
      </c>
      <c r="K171" s="9">
        <v>844</v>
      </c>
      <c r="L171" s="10">
        <v>1100</v>
      </c>
      <c r="M171" s="10">
        <v>2016</v>
      </c>
      <c r="N171" s="10">
        <f>IF(W171="MI",K171-10,K171)</f>
        <v>834</v>
      </c>
      <c r="O171" s="2">
        <f>(N171/L171)*100</f>
        <v>75.81818181818181</v>
      </c>
      <c r="P171" s="6">
        <v>95</v>
      </c>
      <c r="Q171" s="6">
        <v>800</v>
      </c>
      <c r="R171" s="2">
        <f>(P171/Q171)*100</f>
        <v>11.875</v>
      </c>
      <c r="S171" s="2">
        <f>(J171*0.1)</f>
        <v>8.763636363636364</v>
      </c>
      <c r="T171" s="2">
        <f>(O171*0.5)</f>
        <v>37.90909090909091</v>
      </c>
      <c r="U171" s="10">
        <f>P171*40/Q171</f>
        <v>4.75</v>
      </c>
      <c r="V171" s="11">
        <f>(S171+T171+U171)</f>
        <v>51.42272727272727</v>
      </c>
      <c r="W171" s="6" t="s">
        <v>22</v>
      </c>
      <c r="X171" s="12"/>
    </row>
    <row r="172" spans="1:24" ht="18" customHeight="1">
      <c r="A172" s="6">
        <v>168</v>
      </c>
      <c r="B172" s="7" t="s">
        <v>47</v>
      </c>
      <c r="C172" s="7" t="s">
        <v>48</v>
      </c>
      <c r="D172" s="7" t="s">
        <v>25</v>
      </c>
      <c r="E172" s="8">
        <v>36527</v>
      </c>
      <c r="F172" s="7" t="s">
        <v>49</v>
      </c>
      <c r="G172" s="9">
        <v>894</v>
      </c>
      <c r="H172" s="10">
        <v>1100</v>
      </c>
      <c r="I172" s="10">
        <v>2016</v>
      </c>
      <c r="J172" s="2">
        <f>(G172/H172)*100</f>
        <v>81.27272727272728</v>
      </c>
      <c r="K172" s="9">
        <v>819</v>
      </c>
      <c r="L172" s="10">
        <v>1100</v>
      </c>
      <c r="M172" s="10">
        <v>2018</v>
      </c>
      <c r="N172" s="10">
        <f>IF(W172="MI",K172-10,K172)</f>
        <v>819</v>
      </c>
      <c r="O172" s="2">
        <f>(N172/L172)*100</f>
        <v>74.45454545454545</v>
      </c>
      <c r="P172" s="6">
        <v>112</v>
      </c>
      <c r="Q172" s="6">
        <v>800</v>
      </c>
      <c r="R172" s="2">
        <f>(P172/Q172)*100</f>
        <v>14.000000000000002</v>
      </c>
      <c r="S172" s="2">
        <f>(J172*0.1)</f>
        <v>8.127272727272729</v>
      </c>
      <c r="T172" s="2">
        <f>(O172*0.5)</f>
        <v>37.22727272727273</v>
      </c>
      <c r="U172" s="10">
        <f>P172*40/Q172</f>
        <v>5.6</v>
      </c>
      <c r="V172" s="11">
        <f>(S172+T172+U172)</f>
        <v>50.95454545454546</v>
      </c>
      <c r="W172" s="6">
        <v>0</v>
      </c>
      <c r="X172" s="12"/>
    </row>
    <row r="173" spans="1:24" ht="18" customHeight="1">
      <c r="A173" s="6">
        <v>169</v>
      </c>
      <c r="B173" s="7" t="s">
        <v>367</v>
      </c>
      <c r="C173" s="7" t="s">
        <v>368</v>
      </c>
      <c r="D173" s="7" t="s">
        <v>25</v>
      </c>
      <c r="E173" s="8" t="s">
        <v>369</v>
      </c>
      <c r="F173" s="7" t="s">
        <v>103</v>
      </c>
      <c r="G173" s="9">
        <v>833</v>
      </c>
      <c r="H173" s="10">
        <v>1100</v>
      </c>
      <c r="I173" s="10">
        <v>2016</v>
      </c>
      <c r="J173" s="2">
        <f>(G173/H173)*100</f>
        <v>75.72727272727273</v>
      </c>
      <c r="K173" s="9">
        <v>806</v>
      </c>
      <c r="L173" s="10">
        <v>1100</v>
      </c>
      <c r="M173" s="10">
        <v>2018</v>
      </c>
      <c r="N173" s="10">
        <f>IF(W173="MI",K173-10,K173)</f>
        <v>806</v>
      </c>
      <c r="O173" s="2">
        <f>(N173/L173)*100</f>
        <v>73.27272727272728</v>
      </c>
      <c r="P173" s="6">
        <v>134</v>
      </c>
      <c r="Q173" s="6">
        <v>800</v>
      </c>
      <c r="R173" s="2">
        <f>(P173/Q173)*100</f>
        <v>16.75</v>
      </c>
      <c r="S173" s="2">
        <f>(J173*0.1)</f>
        <v>7.572727272727274</v>
      </c>
      <c r="T173" s="2">
        <f>(O173*0.5)</f>
        <v>36.63636363636364</v>
      </c>
      <c r="U173" s="10">
        <f>P173*40/Q173</f>
        <v>6.7</v>
      </c>
      <c r="V173" s="11">
        <f>(S173+T173+U173)</f>
        <v>50.90909090909092</v>
      </c>
      <c r="W173" s="6">
        <v>0</v>
      </c>
      <c r="X173" s="12"/>
    </row>
    <row r="174" spans="1:24" ht="18" customHeight="1">
      <c r="A174" s="6">
        <v>170</v>
      </c>
      <c r="B174" s="7" t="s">
        <v>267</v>
      </c>
      <c r="C174" s="7" t="s">
        <v>268</v>
      </c>
      <c r="D174" s="7" t="s">
        <v>25</v>
      </c>
      <c r="E174" s="8" t="s">
        <v>269</v>
      </c>
      <c r="F174" s="7" t="s">
        <v>270</v>
      </c>
      <c r="G174" s="9">
        <v>895</v>
      </c>
      <c r="H174" s="10">
        <v>1100</v>
      </c>
      <c r="I174" s="10">
        <v>2016</v>
      </c>
      <c r="J174" s="2">
        <f>(G174/H174)*100</f>
        <v>81.36363636363636</v>
      </c>
      <c r="K174" s="9">
        <v>848</v>
      </c>
      <c r="L174" s="10">
        <v>1100</v>
      </c>
      <c r="M174" s="10">
        <v>2018</v>
      </c>
      <c r="N174" s="10">
        <f>IF(W174="MI",K174-10,K174)</f>
        <v>848</v>
      </c>
      <c r="O174" s="2">
        <f>(N174/L174)*100</f>
        <v>77.0909090909091</v>
      </c>
      <c r="P174" s="6">
        <v>84</v>
      </c>
      <c r="Q174" s="6">
        <v>800</v>
      </c>
      <c r="R174" s="2">
        <f>(P174/Q174)*100</f>
        <v>10.5</v>
      </c>
      <c r="S174" s="2">
        <f>(J174*0.1)</f>
        <v>8.136363636363637</v>
      </c>
      <c r="T174" s="2">
        <f>(O174*0.5)</f>
        <v>38.54545454545455</v>
      </c>
      <c r="U174" s="10">
        <f>P174*40/Q174</f>
        <v>4.2</v>
      </c>
      <c r="V174" s="11">
        <f>(S174+T174+U174)</f>
        <v>50.88181818181819</v>
      </c>
      <c r="W174" s="6">
        <v>0</v>
      </c>
      <c r="X174" s="12"/>
    </row>
    <row r="175" spans="1:24" ht="18" customHeight="1">
      <c r="A175" s="6">
        <v>171</v>
      </c>
      <c r="B175" s="7" t="s">
        <v>517</v>
      </c>
      <c r="C175" s="7" t="s">
        <v>518</v>
      </c>
      <c r="D175" s="7" t="s">
        <v>25</v>
      </c>
      <c r="E175" s="8" t="s">
        <v>519</v>
      </c>
      <c r="F175" s="7" t="s">
        <v>57</v>
      </c>
      <c r="G175" s="9">
        <v>693</v>
      </c>
      <c r="H175" s="10">
        <v>1050</v>
      </c>
      <c r="I175" s="10">
        <v>2016</v>
      </c>
      <c r="J175" s="2">
        <f>(G175/H175)*100</f>
        <v>66</v>
      </c>
      <c r="K175" s="9">
        <v>735</v>
      </c>
      <c r="L175" s="10">
        <v>1100</v>
      </c>
      <c r="M175" s="10">
        <v>2018</v>
      </c>
      <c r="N175" s="10">
        <f>IF(W175="MI",K175-10,K175)</f>
        <v>735</v>
      </c>
      <c r="O175" s="2">
        <f>(N175/L175)*100</f>
        <v>66.81818181818183</v>
      </c>
      <c r="P175" s="6">
        <v>217</v>
      </c>
      <c r="Q175" s="6">
        <v>800</v>
      </c>
      <c r="R175" s="2">
        <f>(P175/Q175)*100</f>
        <v>27.125</v>
      </c>
      <c r="S175" s="2">
        <f>(J175*0.1)</f>
        <v>6.6000000000000005</v>
      </c>
      <c r="T175" s="2">
        <f>(O175*0.5)</f>
        <v>33.409090909090914</v>
      </c>
      <c r="U175" s="10">
        <f>P175*40/Q175</f>
        <v>10.85</v>
      </c>
      <c r="V175" s="11">
        <f>(S175+T175+U175)</f>
        <v>50.85909090909092</v>
      </c>
      <c r="W175" s="6">
        <v>0</v>
      </c>
      <c r="X175" s="12"/>
    </row>
    <row r="176" spans="1:24" ht="18" customHeight="1">
      <c r="A176" s="6">
        <v>172</v>
      </c>
      <c r="B176" s="12" t="s">
        <v>694</v>
      </c>
      <c r="C176" s="12" t="s">
        <v>695</v>
      </c>
      <c r="D176" s="12" t="s">
        <v>25</v>
      </c>
      <c r="E176" s="13"/>
      <c r="F176" s="12"/>
      <c r="G176" s="9">
        <v>890</v>
      </c>
      <c r="H176" s="10">
        <v>1100</v>
      </c>
      <c r="I176" s="10">
        <v>2016</v>
      </c>
      <c r="J176" s="2">
        <f>(G176/H176)*100</f>
        <v>80.9090909090909</v>
      </c>
      <c r="K176" s="9">
        <v>772</v>
      </c>
      <c r="L176" s="10">
        <v>1100</v>
      </c>
      <c r="M176" s="10">
        <v>2018</v>
      </c>
      <c r="N176" s="10">
        <f>IF(W176="MI",K176-10,K176)*1</f>
        <v>772</v>
      </c>
      <c r="O176" s="2">
        <f>(N176/L176)*100</f>
        <v>70.18181818181817</v>
      </c>
      <c r="P176" s="6">
        <v>153</v>
      </c>
      <c r="Q176" s="6">
        <v>800</v>
      </c>
      <c r="R176" s="2">
        <f>(P176/Q176)*100</f>
        <v>19.125</v>
      </c>
      <c r="S176" s="2">
        <f>(J176*0.1)</f>
        <v>8.090909090909092</v>
      </c>
      <c r="T176" s="2">
        <f>(O176*0.5)</f>
        <v>35.090909090909086</v>
      </c>
      <c r="U176" s="10">
        <f>P176*40/Q176</f>
        <v>7.65</v>
      </c>
      <c r="V176" s="11">
        <f>(S176+T176+U176)</f>
        <v>50.83181818181818</v>
      </c>
      <c r="W176" s="6">
        <v>0</v>
      </c>
      <c r="X176" s="12"/>
    </row>
    <row r="177" spans="1:24" ht="18" customHeight="1">
      <c r="A177" s="6">
        <v>173</v>
      </c>
      <c r="B177" s="12" t="s">
        <v>668</v>
      </c>
      <c r="C177" s="12" t="s">
        <v>502</v>
      </c>
      <c r="D177" s="12" t="s">
        <v>25</v>
      </c>
      <c r="E177" s="13">
        <v>36656</v>
      </c>
      <c r="F177" s="12" t="s">
        <v>57</v>
      </c>
      <c r="G177" s="9">
        <v>818</v>
      </c>
      <c r="H177" s="10">
        <v>1100</v>
      </c>
      <c r="I177" s="10">
        <v>2016</v>
      </c>
      <c r="J177" s="2">
        <f>(G177/H177)*100</f>
        <v>74.36363636363636</v>
      </c>
      <c r="K177" s="9">
        <v>785</v>
      </c>
      <c r="L177" s="10">
        <v>1100</v>
      </c>
      <c r="M177" s="10">
        <v>2018</v>
      </c>
      <c r="N177" s="10">
        <f>IF(W177="MI",K177-10,K177)</f>
        <v>785</v>
      </c>
      <c r="O177" s="2">
        <f>(N177/L177)*100</f>
        <v>71.36363636363636</v>
      </c>
      <c r="P177" s="6">
        <v>152</v>
      </c>
      <c r="Q177" s="6">
        <v>800</v>
      </c>
      <c r="R177" s="2">
        <f>(P177/Q177)*100</f>
        <v>19</v>
      </c>
      <c r="S177" s="2">
        <f>(J177*0.1)</f>
        <v>7.4363636363636365</v>
      </c>
      <c r="T177" s="2">
        <f>(O177*0.5)</f>
        <v>35.68181818181818</v>
      </c>
      <c r="U177" s="10">
        <f>P177*40/Q177</f>
        <v>7.6</v>
      </c>
      <c r="V177" s="11">
        <f>(S177+T177+U177)</f>
        <v>50.71818181818182</v>
      </c>
      <c r="W177" s="6">
        <v>0</v>
      </c>
      <c r="X177" s="12"/>
    </row>
    <row r="178" spans="1:24" ht="18" customHeight="1">
      <c r="A178" s="6">
        <v>174</v>
      </c>
      <c r="B178" s="7" t="s">
        <v>339</v>
      </c>
      <c r="C178" s="7" t="s">
        <v>340</v>
      </c>
      <c r="D178" s="7" t="s">
        <v>25</v>
      </c>
      <c r="E178" s="8">
        <v>36593</v>
      </c>
      <c r="F178" s="7" t="s">
        <v>57</v>
      </c>
      <c r="G178" s="9">
        <v>858</v>
      </c>
      <c r="H178" s="10">
        <v>1100</v>
      </c>
      <c r="I178" s="10">
        <v>2016</v>
      </c>
      <c r="J178" s="2">
        <f>(G178/H178)*100</f>
        <v>78</v>
      </c>
      <c r="K178" s="9">
        <v>772</v>
      </c>
      <c r="L178" s="10">
        <v>1100</v>
      </c>
      <c r="M178" s="10">
        <v>2018</v>
      </c>
      <c r="N178" s="10">
        <f>IF(W178="MI",K178-10,K178)</f>
        <v>772</v>
      </c>
      <c r="O178" s="2">
        <f>(N178/L178)*100</f>
        <v>70.18181818181817</v>
      </c>
      <c r="P178" s="6">
        <v>156</v>
      </c>
      <c r="Q178" s="6">
        <v>800</v>
      </c>
      <c r="R178" s="2">
        <f>(P178/Q178)*100</f>
        <v>19.5</v>
      </c>
      <c r="S178" s="2">
        <f>(J178*0.1)</f>
        <v>7.800000000000001</v>
      </c>
      <c r="T178" s="2">
        <f>(O178*0.5)</f>
        <v>35.090909090909086</v>
      </c>
      <c r="U178" s="10">
        <f>P178*40/Q178</f>
        <v>7.8</v>
      </c>
      <c r="V178" s="11">
        <f>(S178+T178+U178)</f>
        <v>50.69090909090909</v>
      </c>
      <c r="W178" s="6">
        <v>0</v>
      </c>
      <c r="X178" s="12"/>
    </row>
    <row r="179" spans="1:24" ht="18" customHeight="1">
      <c r="A179" s="6">
        <v>175</v>
      </c>
      <c r="B179" s="7" t="s">
        <v>156</v>
      </c>
      <c r="C179" s="7" t="s">
        <v>157</v>
      </c>
      <c r="D179" s="7" t="s">
        <v>25</v>
      </c>
      <c r="E179" s="15" t="s">
        <v>158</v>
      </c>
      <c r="F179" s="7" t="s">
        <v>87</v>
      </c>
      <c r="G179" s="9">
        <v>889</v>
      </c>
      <c r="H179" s="10">
        <v>1100</v>
      </c>
      <c r="I179" s="10">
        <v>2015</v>
      </c>
      <c r="J179" s="2">
        <f>(G179/H179)*100</f>
        <v>80.81818181818183</v>
      </c>
      <c r="K179" s="9">
        <v>834</v>
      </c>
      <c r="L179" s="10">
        <v>1100</v>
      </c>
      <c r="M179" s="10">
        <v>2017</v>
      </c>
      <c r="N179" s="10">
        <f>IF(W179="MI",K179-10,K179)*1</f>
        <v>824</v>
      </c>
      <c r="O179" s="2">
        <f>(N179/L179)*100</f>
        <v>74.90909090909092</v>
      </c>
      <c r="P179" s="6">
        <v>103</v>
      </c>
      <c r="Q179" s="6">
        <v>800</v>
      </c>
      <c r="R179" s="2">
        <f>(P179/Q179)*100</f>
        <v>12.875</v>
      </c>
      <c r="S179" s="2">
        <f>(J179*0.1)</f>
        <v>8.081818181818184</v>
      </c>
      <c r="T179" s="2">
        <f>(O179*0.5)</f>
        <v>37.45454545454546</v>
      </c>
      <c r="U179" s="10">
        <f>P179*40/Q179</f>
        <v>5.15</v>
      </c>
      <c r="V179" s="11">
        <f>(S179+T179+U179)</f>
        <v>50.686363636363645</v>
      </c>
      <c r="W179" s="6" t="s">
        <v>22</v>
      </c>
      <c r="X179" s="12"/>
    </row>
    <row r="180" spans="1:24" ht="18" customHeight="1">
      <c r="A180" s="6">
        <v>176</v>
      </c>
      <c r="B180" s="7" t="s">
        <v>333</v>
      </c>
      <c r="C180" s="7" t="s">
        <v>334</v>
      </c>
      <c r="D180" s="7" t="s">
        <v>25</v>
      </c>
      <c r="E180" s="8">
        <v>36162</v>
      </c>
      <c r="F180" s="7" t="s">
        <v>33</v>
      </c>
      <c r="G180" s="9">
        <v>890</v>
      </c>
      <c r="H180" s="10">
        <v>1100</v>
      </c>
      <c r="I180" s="10">
        <v>2015</v>
      </c>
      <c r="J180" s="2">
        <f>(G180/H180)*100</f>
        <v>80.9090909090909</v>
      </c>
      <c r="K180" s="9">
        <v>842</v>
      </c>
      <c r="L180" s="10">
        <v>1100</v>
      </c>
      <c r="M180" s="10">
        <v>2017</v>
      </c>
      <c r="N180" s="10">
        <f>IF(W180="MI",K180-10,K180)</f>
        <v>842</v>
      </c>
      <c r="O180" s="2">
        <f>(N180/L180)*100</f>
        <v>76.54545454545455</v>
      </c>
      <c r="P180" s="6">
        <v>82</v>
      </c>
      <c r="Q180" s="6">
        <v>800</v>
      </c>
      <c r="R180" s="2">
        <f>(P180/Q180)*100</f>
        <v>10.25</v>
      </c>
      <c r="S180" s="2">
        <f>(J180*0.1)</f>
        <v>8.090909090909092</v>
      </c>
      <c r="T180" s="2">
        <f>(O180*0.5)</f>
        <v>38.27272727272727</v>
      </c>
      <c r="U180" s="10">
        <f>P180*40/Q180</f>
        <v>4.1</v>
      </c>
      <c r="V180" s="11">
        <f>(S180+T180+U180)</f>
        <v>50.46363636363637</v>
      </c>
      <c r="W180" s="6">
        <v>0</v>
      </c>
      <c r="X180" s="12"/>
    </row>
    <row r="181" spans="1:24" ht="18" customHeight="1">
      <c r="A181" s="6">
        <v>177</v>
      </c>
      <c r="B181" s="7" t="s">
        <v>413</v>
      </c>
      <c r="C181" s="7" t="s">
        <v>304</v>
      </c>
      <c r="D181" s="7" t="s">
        <v>25</v>
      </c>
      <c r="E181" s="8" t="s">
        <v>414</v>
      </c>
      <c r="F181" s="7" t="s">
        <v>73</v>
      </c>
      <c r="G181" s="9">
        <v>910</v>
      </c>
      <c r="H181" s="10">
        <v>1100</v>
      </c>
      <c r="I181" s="10">
        <v>2016</v>
      </c>
      <c r="J181" s="2">
        <f>(G181/H181)*100</f>
        <v>82.72727272727273</v>
      </c>
      <c r="K181" s="9">
        <v>831</v>
      </c>
      <c r="L181" s="10">
        <v>1100</v>
      </c>
      <c r="M181" s="10">
        <v>2018</v>
      </c>
      <c r="N181" s="10">
        <f>IF(W181="MI",K181-10,K181)</f>
        <v>831</v>
      </c>
      <c r="O181" s="2">
        <f>(N181/L181)*100</f>
        <v>75.54545454545455</v>
      </c>
      <c r="P181" s="6">
        <v>85</v>
      </c>
      <c r="Q181" s="6">
        <v>800</v>
      </c>
      <c r="R181" s="2">
        <f>(P181/Q181)*100</f>
        <v>10.625</v>
      </c>
      <c r="S181" s="2">
        <f>(J181*0.1)</f>
        <v>8.272727272727273</v>
      </c>
      <c r="T181" s="2">
        <f>(O181*0.5)</f>
        <v>37.77272727272727</v>
      </c>
      <c r="U181" s="10">
        <f>P181*40/Q181</f>
        <v>4.25</v>
      </c>
      <c r="V181" s="11">
        <f>(S181+T181+U181)</f>
        <v>50.29545454545455</v>
      </c>
      <c r="W181" s="6">
        <v>0</v>
      </c>
      <c r="X181" s="12"/>
    </row>
    <row r="182" spans="1:24" ht="18" customHeight="1">
      <c r="A182" s="6">
        <v>178</v>
      </c>
      <c r="B182" s="12" t="s">
        <v>411</v>
      </c>
      <c r="C182" s="12" t="s">
        <v>412</v>
      </c>
      <c r="D182" s="12" t="s">
        <v>25</v>
      </c>
      <c r="E182" s="8">
        <v>36498</v>
      </c>
      <c r="F182" s="7" t="s">
        <v>80</v>
      </c>
      <c r="G182" s="9">
        <v>886</v>
      </c>
      <c r="H182" s="10">
        <v>1100</v>
      </c>
      <c r="I182" s="10">
        <v>2015</v>
      </c>
      <c r="J182" s="2">
        <f>(G182/H182)*100</f>
        <v>80.54545454545455</v>
      </c>
      <c r="K182" s="9">
        <v>810</v>
      </c>
      <c r="L182" s="10">
        <v>1100</v>
      </c>
      <c r="M182" s="10">
        <v>2018</v>
      </c>
      <c r="N182" s="10">
        <f>IF(W182="MI",K182-10,K182)</f>
        <v>800</v>
      </c>
      <c r="O182" s="2">
        <f>(N182/L182)*100</f>
        <v>72.72727272727273</v>
      </c>
      <c r="P182" s="6">
        <v>115</v>
      </c>
      <c r="Q182" s="6">
        <v>800</v>
      </c>
      <c r="R182" s="2">
        <f>(P182/Q182)*100</f>
        <v>14.374999999999998</v>
      </c>
      <c r="S182" s="2">
        <f>(J182*0.1)</f>
        <v>8.054545454545455</v>
      </c>
      <c r="T182" s="2">
        <f>(O182*0.5)</f>
        <v>36.36363636363637</v>
      </c>
      <c r="U182" s="10">
        <f>P182*40/Q182</f>
        <v>5.75</v>
      </c>
      <c r="V182" s="11">
        <f>(S182+T182+U182)</f>
        <v>50.16818181818182</v>
      </c>
      <c r="W182" s="6" t="s">
        <v>22</v>
      </c>
      <c r="X182" s="12"/>
    </row>
    <row r="183" spans="1:24" ht="18" customHeight="1">
      <c r="A183" s="6">
        <v>179</v>
      </c>
      <c r="B183" s="7" t="s">
        <v>314</v>
      </c>
      <c r="C183" s="7" t="s">
        <v>315</v>
      </c>
      <c r="D183" s="7" t="s">
        <v>25</v>
      </c>
      <c r="E183" s="8">
        <v>36925</v>
      </c>
      <c r="F183" s="7" t="s">
        <v>57</v>
      </c>
      <c r="G183" s="9">
        <v>910</v>
      </c>
      <c r="H183" s="10">
        <v>1100</v>
      </c>
      <c r="I183" s="10">
        <v>2016</v>
      </c>
      <c r="J183" s="2">
        <f>(G183/H183)*100</f>
        <v>82.72727272727273</v>
      </c>
      <c r="K183" s="9">
        <v>771</v>
      </c>
      <c r="L183" s="10">
        <v>1100</v>
      </c>
      <c r="M183" s="10">
        <v>2018</v>
      </c>
      <c r="N183" s="10">
        <f>IF(W183="MI",K183-10,K183)</f>
        <v>771</v>
      </c>
      <c r="O183" s="2">
        <f>(N183/L183)*100</f>
        <v>70.0909090909091</v>
      </c>
      <c r="P183" s="6">
        <v>136</v>
      </c>
      <c r="Q183" s="6">
        <v>800</v>
      </c>
      <c r="R183" s="2">
        <f>(P183/Q183)*100</f>
        <v>17</v>
      </c>
      <c r="S183" s="2">
        <f>(J183*0.1)</f>
        <v>8.272727272727273</v>
      </c>
      <c r="T183" s="2">
        <f>(O183*0.5)</f>
        <v>35.04545454545455</v>
      </c>
      <c r="U183" s="10">
        <f>P183*40/Q183</f>
        <v>6.8</v>
      </c>
      <c r="V183" s="11">
        <f>(S183+T183+U183)</f>
        <v>50.11818181818182</v>
      </c>
      <c r="W183" s="6">
        <v>0</v>
      </c>
      <c r="X183" s="12"/>
    </row>
    <row r="184" spans="1:24" ht="18" customHeight="1">
      <c r="A184" s="6">
        <v>180</v>
      </c>
      <c r="B184" s="12" t="s">
        <v>434</v>
      </c>
      <c r="C184" s="12" t="s">
        <v>435</v>
      </c>
      <c r="D184" s="7" t="s">
        <v>25</v>
      </c>
      <c r="E184" s="8" t="s">
        <v>436</v>
      </c>
      <c r="F184" s="7" t="s">
        <v>116</v>
      </c>
      <c r="G184" s="9">
        <v>896</v>
      </c>
      <c r="H184" s="10">
        <v>1100</v>
      </c>
      <c r="I184" s="10">
        <v>2016</v>
      </c>
      <c r="J184" s="2">
        <f>(G184/H184)*100</f>
        <v>81.45454545454545</v>
      </c>
      <c r="K184" s="9">
        <v>846</v>
      </c>
      <c r="L184" s="10">
        <v>1100</v>
      </c>
      <c r="M184" s="10">
        <v>2017</v>
      </c>
      <c r="N184" s="10">
        <f>IF(W184="MI",K184-10,K184)</f>
        <v>836</v>
      </c>
      <c r="O184" s="2">
        <f>(N184/L184)*100</f>
        <v>76</v>
      </c>
      <c r="P184" s="6">
        <v>78</v>
      </c>
      <c r="Q184" s="6">
        <v>800</v>
      </c>
      <c r="R184" s="2">
        <f>(P184/Q184)*100</f>
        <v>9.75</v>
      </c>
      <c r="S184" s="2">
        <f>(J184*0.1)</f>
        <v>8.145454545454546</v>
      </c>
      <c r="T184" s="2">
        <f>(O184*0.5)</f>
        <v>38</v>
      </c>
      <c r="U184" s="10">
        <f>P184*40/Q184</f>
        <v>3.9</v>
      </c>
      <c r="V184" s="11">
        <f>(S184+T184+U184)</f>
        <v>50.04545454545455</v>
      </c>
      <c r="W184" s="6" t="s">
        <v>22</v>
      </c>
      <c r="X184" s="12"/>
    </row>
    <row r="185" spans="1:24" ht="18" customHeight="1">
      <c r="A185" s="6">
        <v>181</v>
      </c>
      <c r="B185" s="12" t="s">
        <v>172</v>
      </c>
      <c r="C185" s="12" t="s">
        <v>173</v>
      </c>
      <c r="D185" s="12" t="s">
        <v>25</v>
      </c>
      <c r="E185" s="8">
        <v>36164</v>
      </c>
      <c r="F185" s="7" t="s">
        <v>144</v>
      </c>
      <c r="G185" s="9">
        <v>903</v>
      </c>
      <c r="H185" s="10">
        <v>1100</v>
      </c>
      <c r="I185" s="10">
        <v>2015</v>
      </c>
      <c r="J185" s="2">
        <f>(G185/H185)*100</f>
        <v>82.0909090909091</v>
      </c>
      <c r="K185" s="9">
        <v>831</v>
      </c>
      <c r="L185" s="10">
        <v>1100</v>
      </c>
      <c r="M185" s="10">
        <v>2017</v>
      </c>
      <c r="N185" s="10">
        <f>IF(W185="MI",K185-10,K185)</f>
        <v>831</v>
      </c>
      <c r="O185" s="2">
        <f>(N185/L185)*100</f>
        <v>75.54545454545455</v>
      </c>
      <c r="P185" s="6">
        <v>81</v>
      </c>
      <c r="Q185" s="6">
        <v>800</v>
      </c>
      <c r="R185" s="2">
        <f>(P185/Q185)*100</f>
        <v>10.125</v>
      </c>
      <c r="S185" s="2">
        <f>(J185*0.1)</f>
        <v>8.209090909090909</v>
      </c>
      <c r="T185" s="2">
        <f>(O185*0.5)</f>
        <v>37.77272727272727</v>
      </c>
      <c r="U185" s="10">
        <f>P185*40/Q185</f>
        <v>4.05</v>
      </c>
      <c r="V185" s="11">
        <f>(S185+T185+U185)</f>
        <v>50.03181818181818</v>
      </c>
      <c r="W185" s="6">
        <v>0</v>
      </c>
      <c r="X185" s="12"/>
    </row>
    <row r="186" spans="1:24" ht="18" customHeight="1">
      <c r="A186" s="6">
        <v>182</v>
      </c>
      <c r="B186" s="7" t="s">
        <v>383</v>
      </c>
      <c r="C186" s="7" t="s">
        <v>384</v>
      </c>
      <c r="D186" s="7" t="s">
        <v>25</v>
      </c>
      <c r="E186" s="8" t="s">
        <v>385</v>
      </c>
      <c r="F186" s="7" t="s">
        <v>87</v>
      </c>
      <c r="G186" s="9">
        <v>833</v>
      </c>
      <c r="H186" s="10">
        <v>1100</v>
      </c>
      <c r="I186" s="10">
        <v>2016</v>
      </c>
      <c r="J186" s="2">
        <f>(G186/H186)*100</f>
        <v>75.72727272727273</v>
      </c>
      <c r="K186" s="9">
        <v>819</v>
      </c>
      <c r="L186" s="10">
        <v>1100</v>
      </c>
      <c r="M186" s="10">
        <v>2018</v>
      </c>
      <c r="N186" s="10">
        <f>IF(W186="MI",K186-10,K186)</f>
        <v>819</v>
      </c>
      <c r="O186" s="2">
        <f>(N186/L186)*100</f>
        <v>74.45454545454545</v>
      </c>
      <c r="P186" s="6">
        <v>102</v>
      </c>
      <c r="Q186" s="6">
        <v>800</v>
      </c>
      <c r="R186" s="2">
        <f>(P186/Q186)*100</f>
        <v>12.75</v>
      </c>
      <c r="S186" s="2">
        <f>(J186*0.1)</f>
        <v>7.572727272727274</v>
      </c>
      <c r="T186" s="2">
        <f>(O186*0.5)</f>
        <v>37.22727272727273</v>
      </c>
      <c r="U186" s="10">
        <f>P186*40/Q186</f>
        <v>5.1</v>
      </c>
      <c r="V186" s="11">
        <f>(S186+T186+U186)</f>
        <v>49.9</v>
      </c>
      <c r="W186" s="6">
        <v>0</v>
      </c>
      <c r="X186" s="12"/>
    </row>
    <row r="187" spans="1:24" ht="18" customHeight="1">
      <c r="A187" s="6">
        <v>183</v>
      </c>
      <c r="B187" s="7" t="s">
        <v>247</v>
      </c>
      <c r="C187" s="7" t="s">
        <v>248</v>
      </c>
      <c r="D187" s="7" t="s">
        <v>25</v>
      </c>
      <c r="E187" s="8">
        <v>37167</v>
      </c>
      <c r="F187" s="7" t="s">
        <v>73</v>
      </c>
      <c r="G187" s="9">
        <v>959</v>
      </c>
      <c r="H187" s="10">
        <v>1100</v>
      </c>
      <c r="I187" s="10">
        <v>2016</v>
      </c>
      <c r="J187" s="2">
        <f>(G187/H187)*100</f>
        <v>87.18181818181819</v>
      </c>
      <c r="K187" s="9">
        <v>818</v>
      </c>
      <c r="L187" s="10">
        <v>1100</v>
      </c>
      <c r="M187" s="10">
        <v>2018</v>
      </c>
      <c r="N187" s="10">
        <f>IF(W187="MI",K187-10,K187)</f>
        <v>818</v>
      </c>
      <c r="O187" s="2">
        <f>(N187/L187)*100</f>
        <v>74.36363636363636</v>
      </c>
      <c r="P187" s="6">
        <v>78</v>
      </c>
      <c r="Q187" s="6">
        <v>800</v>
      </c>
      <c r="R187" s="2">
        <f>(P187/Q187)*100</f>
        <v>9.75</v>
      </c>
      <c r="S187" s="2">
        <f>(J187*0.1)</f>
        <v>8.718181818181819</v>
      </c>
      <c r="T187" s="2">
        <f>(O187*0.5)</f>
        <v>37.18181818181818</v>
      </c>
      <c r="U187" s="10">
        <f>P187*40/Q187</f>
        <v>3.9</v>
      </c>
      <c r="V187" s="11">
        <f>(S187+T187+U187)</f>
        <v>49.8</v>
      </c>
      <c r="W187" s="6">
        <v>0</v>
      </c>
      <c r="X187" s="12"/>
    </row>
    <row r="188" spans="1:24" ht="18" customHeight="1">
      <c r="A188" s="6">
        <v>184</v>
      </c>
      <c r="B188" s="7" t="s">
        <v>480</v>
      </c>
      <c r="C188" s="7" t="s">
        <v>481</v>
      </c>
      <c r="D188" s="7" t="s">
        <v>25</v>
      </c>
      <c r="E188" s="8" t="s">
        <v>482</v>
      </c>
      <c r="F188" s="7" t="s">
        <v>56</v>
      </c>
      <c r="G188" s="9">
        <v>691</v>
      </c>
      <c r="H188" s="10">
        <v>850</v>
      </c>
      <c r="I188" s="10">
        <v>2016</v>
      </c>
      <c r="J188" s="2">
        <f>(G188/H188)*100</f>
        <v>81.29411764705883</v>
      </c>
      <c r="K188" s="9">
        <v>833</v>
      </c>
      <c r="L188" s="10">
        <v>1100</v>
      </c>
      <c r="M188" s="10">
        <v>2018</v>
      </c>
      <c r="N188" s="10">
        <f>IF(W188="MI",K188-10,K188)</f>
        <v>833</v>
      </c>
      <c r="O188" s="2">
        <f>(N188/L188)*100</f>
        <v>75.72727272727273</v>
      </c>
      <c r="P188" s="6">
        <v>76</v>
      </c>
      <c r="Q188" s="6">
        <v>800</v>
      </c>
      <c r="R188" s="2">
        <f>(P188/Q188)*100</f>
        <v>9.5</v>
      </c>
      <c r="S188" s="2">
        <f>(J188*0.1)</f>
        <v>8.129411764705884</v>
      </c>
      <c r="T188" s="2">
        <f>(O188*0.5)</f>
        <v>37.86363636363637</v>
      </c>
      <c r="U188" s="10">
        <f>P188*40/Q188</f>
        <v>3.8</v>
      </c>
      <c r="V188" s="11">
        <f>(S188+T188+U188)</f>
        <v>49.79304812834225</v>
      </c>
      <c r="W188" s="6">
        <v>0</v>
      </c>
      <c r="X188" s="12"/>
    </row>
    <row r="189" spans="1:24" ht="18" customHeight="1">
      <c r="A189" s="6">
        <v>185</v>
      </c>
      <c r="B189" s="7" t="s">
        <v>295</v>
      </c>
      <c r="C189" s="7" t="s">
        <v>296</v>
      </c>
      <c r="D189" s="7" t="s">
        <v>25</v>
      </c>
      <c r="E189" s="8">
        <v>36803</v>
      </c>
      <c r="F189" s="7" t="s">
        <v>87</v>
      </c>
      <c r="G189" s="9">
        <v>858</v>
      </c>
      <c r="H189" s="10">
        <v>1100</v>
      </c>
      <c r="I189" s="10">
        <v>2016</v>
      </c>
      <c r="J189" s="2">
        <f>(G189/H189)*100</f>
        <v>78</v>
      </c>
      <c r="K189" s="9">
        <v>835</v>
      </c>
      <c r="L189" s="10">
        <v>1100</v>
      </c>
      <c r="M189" s="10">
        <v>2018</v>
      </c>
      <c r="N189" s="10">
        <f>IF(W189="MI",K189-10,K189)</f>
        <v>835</v>
      </c>
      <c r="O189" s="2">
        <f>(N189/L189)*100</f>
        <v>75.9090909090909</v>
      </c>
      <c r="P189" s="6">
        <v>79</v>
      </c>
      <c r="Q189" s="6">
        <v>800</v>
      </c>
      <c r="R189" s="2">
        <f>(P189/Q189)*100</f>
        <v>9.875</v>
      </c>
      <c r="S189" s="2">
        <f>(J189*0.1)</f>
        <v>7.800000000000001</v>
      </c>
      <c r="T189" s="2">
        <f>(O189*0.5)</f>
        <v>37.95454545454545</v>
      </c>
      <c r="U189" s="10">
        <f>P189*40/Q189</f>
        <v>3.95</v>
      </c>
      <c r="V189" s="11">
        <f>(S189+T189+U189)</f>
        <v>49.70454545454545</v>
      </c>
      <c r="W189" s="6">
        <v>0</v>
      </c>
      <c r="X189" s="12"/>
    </row>
    <row r="190" spans="1:24" ht="18" customHeight="1">
      <c r="A190" s="6">
        <v>186</v>
      </c>
      <c r="B190" s="12" t="s">
        <v>39</v>
      </c>
      <c r="C190" s="12" t="s">
        <v>40</v>
      </c>
      <c r="D190" s="12" t="s">
        <v>25</v>
      </c>
      <c r="E190" s="8">
        <v>36801</v>
      </c>
      <c r="F190" s="7" t="s">
        <v>41</v>
      </c>
      <c r="G190" s="9">
        <v>878</v>
      </c>
      <c r="H190" s="10">
        <v>1100</v>
      </c>
      <c r="I190" s="10">
        <v>2016</v>
      </c>
      <c r="J190" s="2">
        <f>(G190/H190)*100</f>
        <v>79.81818181818183</v>
      </c>
      <c r="K190" s="9">
        <v>809</v>
      </c>
      <c r="L190" s="10">
        <v>1100</v>
      </c>
      <c r="M190" s="10">
        <v>2018</v>
      </c>
      <c r="N190" s="10">
        <f>IF(W190="MI",K190-10,K190)</f>
        <v>809</v>
      </c>
      <c r="O190" s="2">
        <f>(N190/L190)*100</f>
        <v>73.54545454545455</v>
      </c>
      <c r="P190" s="6">
        <v>98</v>
      </c>
      <c r="Q190" s="6">
        <v>800</v>
      </c>
      <c r="R190" s="2">
        <f>(P190/Q190)*100</f>
        <v>12.25</v>
      </c>
      <c r="S190" s="2">
        <f>(J190*0.1)</f>
        <v>7.981818181818183</v>
      </c>
      <c r="T190" s="2">
        <f>(O190*0.5)</f>
        <v>36.77272727272727</v>
      </c>
      <c r="U190" s="10">
        <f>P190*40/Q190</f>
        <v>4.9</v>
      </c>
      <c r="V190" s="11">
        <f>(S190+T190+U190)</f>
        <v>49.654545454545456</v>
      </c>
      <c r="W190" s="6">
        <v>0</v>
      </c>
      <c r="X190" s="12"/>
    </row>
    <row r="191" spans="1:24" ht="18" customHeight="1">
      <c r="A191" s="6">
        <v>187</v>
      </c>
      <c r="B191" s="12" t="s">
        <v>303</v>
      </c>
      <c r="C191" s="12" t="s">
        <v>304</v>
      </c>
      <c r="D191" s="7" t="s">
        <v>25</v>
      </c>
      <c r="E191" s="8">
        <v>36892</v>
      </c>
      <c r="F191" s="7" t="s">
        <v>108</v>
      </c>
      <c r="G191" s="9">
        <v>851</v>
      </c>
      <c r="H191" s="10">
        <v>1100</v>
      </c>
      <c r="I191" s="10">
        <v>2016</v>
      </c>
      <c r="J191" s="2">
        <f>(G191/H191)*100</f>
        <v>77.36363636363637</v>
      </c>
      <c r="K191" s="9">
        <v>734</v>
      </c>
      <c r="L191" s="10">
        <v>1100</v>
      </c>
      <c r="M191" s="10">
        <v>2018</v>
      </c>
      <c r="N191" s="10">
        <f>IF(W191="MI",K191-10,K191)</f>
        <v>734</v>
      </c>
      <c r="O191" s="2">
        <f>(N191/L191)*100</f>
        <v>66.72727272727272</v>
      </c>
      <c r="P191" s="6">
        <v>171</v>
      </c>
      <c r="Q191" s="6">
        <v>800</v>
      </c>
      <c r="R191" s="2">
        <f>(P191/Q191)*100</f>
        <v>21.375</v>
      </c>
      <c r="S191" s="2">
        <f>(J191*0.1)</f>
        <v>7.736363636363638</v>
      </c>
      <c r="T191" s="2">
        <f>(O191*0.5)</f>
        <v>33.36363636363636</v>
      </c>
      <c r="U191" s="10">
        <f>P191*40/Q191</f>
        <v>8.55</v>
      </c>
      <c r="V191" s="11">
        <f>(S191+T191+U191)</f>
        <v>49.64999999999999</v>
      </c>
      <c r="W191" s="6">
        <v>0</v>
      </c>
      <c r="X191" s="12"/>
    </row>
    <row r="192" spans="1:24" ht="18" customHeight="1">
      <c r="A192" s="6">
        <v>188</v>
      </c>
      <c r="B192" s="12" t="s">
        <v>284</v>
      </c>
      <c r="C192" s="12" t="s">
        <v>285</v>
      </c>
      <c r="D192" s="12" t="s">
        <v>25</v>
      </c>
      <c r="E192" s="8">
        <v>36866</v>
      </c>
      <c r="F192" s="7" t="s">
        <v>155</v>
      </c>
      <c r="G192" s="9">
        <v>903</v>
      </c>
      <c r="H192" s="10">
        <v>1100</v>
      </c>
      <c r="I192" s="10">
        <v>2015</v>
      </c>
      <c r="J192" s="2">
        <f>(G192/H192)*100</f>
        <v>82.0909090909091</v>
      </c>
      <c r="K192" s="9">
        <v>778</v>
      </c>
      <c r="L192" s="10">
        <v>1100</v>
      </c>
      <c r="M192" s="10">
        <v>2017</v>
      </c>
      <c r="N192" s="10">
        <f>IF(W192="MI",K192-10,K192)</f>
        <v>778</v>
      </c>
      <c r="O192" s="2">
        <f>(N192/L192)*100</f>
        <v>70.72727272727273</v>
      </c>
      <c r="P192" s="6">
        <v>117</v>
      </c>
      <c r="Q192" s="6">
        <v>800</v>
      </c>
      <c r="R192" s="2">
        <f>(P192/Q192)*100</f>
        <v>14.625</v>
      </c>
      <c r="S192" s="2">
        <f>(J192*0.1)</f>
        <v>8.209090909090909</v>
      </c>
      <c r="T192" s="2">
        <f>(O192*0.5)</f>
        <v>35.36363636363637</v>
      </c>
      <c r="U192" s="10">
        <f>P192*40/Q192</f>
        <v>5.85</v>
      </c>
      <c r="V192" s="11">
        <f>(S192+T192+U192)</f>
        <v>49.42272727272728</v>
      </c>
      <c r="W192" s="6">
        <v>0</v>
      </c>
      <c r="X192" s="12"/>
    </row>
    <row r="193" spans="1:24" ht="18" customHeight="1">
      <c r="A193" s="6">
        <v>189</v>
      </c>
      <c r="B193" s="7" t="s">
        <v>327</v>
      </c>
      <c r="C193" s="7" t="s">
        <v>328</v>
      </c>
      <c r="D193" s="7" t="s">
        <v>25</v>
      </c>
      <c r="E193" s="8">
        <v>36172</v>
      </c>
      <c r="F193" s="7" t="s">
        <v>33</v>
      </c>
      <c r="G193" s="9">
        <v>869</v>
      </c>
      <c r="H193" s="10">
        <v>1100</v>
      </c>
      <c r="I193" s="10">
        <v>2015</v>
      </c>
      <c r="J193" s="2">
        <f>(G193/H193)*100</f>
        <v>79</v>
      </c>
      <c r="K193" s="9">
        <v>776</v>
      </c>
      <c r="L193" s="10">
        <v>1100</v>
      </c>
      <c r="M193" s="10">
        <v>2017</v>
      </c>
      <c r="N193" s="10">
        <f>IF(W193="MI",K193-10,K193)</f>
        <v>776</v>
      </c>
      <c r="O193" s="2">
        <f>(N193/L193)*100</f>
        <v>70.54545454545455</v>
      </c>
      <c r="P193" s="6">
        <v>125</v>
      </c>
      <c r="Q193" s="6">
        <v>800</v>
      </c>
      <c r="R193" s="2">
        <f>(P193/Q193)*100</f>
        <v>15.625</v>
      </c>
      <c r="S193" s="2">
        <f>(J193*0.1)</f>
        <v>7.9</v>
      </c>
      <c r="T193" s="2">
        <f>(O193*0.5)</f>
        <v>35.27272727272727</v>
      </c>
      <c r="U193" s="10">
        <f>P193*40/Q193</f>
        <v>6.25</v>
      </c>
      <c r="V193" s="11">
        <f>(S193+T193+U193)</f>
        <v>49.42272727272727</v>
      </c>
      <c r="W193" s="6">
        <v>0</v>
      </c>
      <c r="X193" s="12"/>
    </row>
    <row r="194" spans="1:24" ht="18" customHeight="1">
      <c r="A194" s="6">
        <v>190</v>
      </c>
      <c r="B194" s="12" t="s">
        <v>440</v>
      </c>
      <c r="C194" s="12" t="s">
        <v>441</v>
      </c>
      <c r="D194" s="7" t="s">
        <v>25</v>
      </c>
      <c r="E194" s="8" t="s">
        <v>442</v>
      </c>
      <c r="F194" s="7" t="s">
        <v>116</v>
      </c>
      <c r="G194" s="9">
        <v>822</v>
      </c>
      <c r="H194" s="10">
        <v>1100</v>
      </c>
      <c r="I194" s="10">
        <v>2016</v>
      </c>
      <c r="J194" s="2">
        <f>(G194/H194)*100</f>
        <v>74.72727272727273</v>
      </c>
      <c r="K194" s="9">
        <v>770</v>
      </c>
      <c r="L194" s="10">
        <v>1100</v>
      </c>
      <c r="M194" s="10">
        <v>2018</v>
      </c>
      <c r="N194" s="10">
        <f>IF(W194="MI",K194-10,K194)</f>
        <v>770</v>
      </c>
      <c r="O194" s="2">
        <f>(N194/L194)*100</f>
        <v>70</v>
      </c>
      <c r="P194" s="6">
        <v>136</v>
      </c>
      <c r="Q194" s="6">
        <v>800</v>
      </c>
      <c r="R194" s="2">
        <f>(P194/Q194)*100</f>
        <v>17</v>
      </c>
      <c r="S194" s="2">
        <f>(J194*0.1)</f>
        <v>7.4727272727272736</v>
      </c>
      <c r="T194" s="2">
        <f>(O194*0.5)</f>
        <v>35</v>
      </c>
      <c r="U194" s="10">
        <f>P194*40/Q194</f>
        <v>6.8</v>
      </c>
      <c r="V194" s="11">
        <f>(S194+T194+U194)</f>
        <v>49.27272727272727</v>
      </c>
      <c r="W194" s="6">
        <v>0</v>
      </c>
      <c r="X194" s="12"/>
    </row>
    <row r="195" spans="1:24" ht="18" customHeight="1">
      <c r="A195" s="6">
        <v>191</v>
      </c>
      <c r="B195" s="7" t="s">
        <v>241</v>
      </c>
      <c r="C195" s="7" t="s">
        <v>242</v>
      </c>
      <c r="D195" s="7" t="s">
        <v>25</v>
      </c>
      <c r="E195" s="8" t="s">
        <v>243</v>
      </c>
      <c r="F195" s="7" t="s">
        <v>57</v>
      </c>
      <c r="G195" s="9">
        <v>819</v>
      </c>
      <c r="H195" s="10">
        <v>1100</v>
      </c>
      <c r="I195" s="10">
        <v>2016</v>
      </c>
      <c r="J195" s="2">
        <f>(G195/H195)*100</f>
        <v>74.45454545454545</v>
      </c>
      <c r="K195" s="9">
        <v>789</v>
      </c>
      <c r="L195" s="10">
        <v>1100</v>
      </c>
      <c r="M195" s="10">
        <v>2018</v>
      </c>
      <c r="N195" s="10">
        <f>IF(W195="MI",K195-10,K195)</f>
        <v>789</v>
      </c>
      <c r="O195" s="2">
        <f>(N195/L195)*100</f>
        <v>71.72727272727273</v>
      </c>
      <c r="P195" s="6">
        <v>118</v>
      </c>
      <c r="Q195" s="6">
        <v>800</v>
      </c>
      <c r="R195" s="2">
        <f>(P195/Q195)*100</f>
        <v>14.75</v>
      </c>
      <c r="S195" s="2">
        <f>(J195*0.1)</f>
        <v>7.445454545454545</v>
      </c>
      <c r="T195" s="2">
        <f>(O195*0.5)</f>
        <v>35.86363636363637</v>
      </c>
      <c r="U195" s="10">
        <f>P195*40/Q195</f>
        <v>5.9</v>
      </c>
      <c r="V195" s="11">
        <f>(S195+T195+U195)</f>
        <v>49.20909090909091</v>
      </c>
      <c r="W195" s="6">
        <v>0</v>
      </c>
      <c r="X195" s="12"/>
    </row>
    <row r="196" spans="1:24" ht="18" customHeight="1">
      <c r="A196" s="6">
        <v>192</v>
      </c>
      <c r="B196" s="12" t="s">
        <v>117</v>
      </c>
      <c r="C196" s="12" t="s">
        <v>134</v>
      </c>
      <c r="D196" s="12" t="s">
        <v>25</v>
      </c>
      <c r="E196" s="8">
        <v>36526</v>
      </c>
      <c r="F196" s="7" t="s">
        <v>144</v>
      </c>
      <c r="G196" s="9">
        <v>876</v>
      </c>
      <c r="H196" s="10">
        <v>1100</v>
      </c>
      <c r="I196" s="10">
        <v>2015</v>
      </c>
      <c r="J196" s="2">
        <f>(G196/H196)*100</f>
        <v>79.63636363636364</v>
      </c>
      <c r="K196" s="9">
        <v>817</v>
      </c>
      <c r="L196" s="10">
        <v>1100</v>
      </c>
      <c r="M196" s="10">
        <v>2018</v>
      </c>
      <c r="N196" s="10">
        <f>IF(W196="MI",K196-10,K196)</f>
        <v>807</v>
      </c>
      <c r="O196" s="2">
        <f>(N196/L196)*100</f>
        <v>73.36363636363636</v>
      </c>
      <c r="P196" s="6">
        <v>89</v>
      </c>
      <c r="Q196" s="6">
        <v>800</v>
      </c>
      <c r="R196" s="2">
        <f>(P196/Q196)*100</f>
        <v>11.125</v>
      </c>
      <c r="S196" s="2">
        <f>(J196*0.1)</f>
        <v>7.963636363636365</v>
      </c>
      <c r="T196" s="2">
        <f>(O196*0.5)</f>
        <v>36.68181818181818</v>
      </c>
      <c r="U196" s="10">
        <f>P196*40/Q196</f>
        <v>4.45</v>
      </c>
      <c r="V196" s="11">
        <f>(S196+T196+U196)</f>
        <v>49.095454545454544</v>
      </c>
      <c r="W196" s="6" t="s">
        <v>22</v>
      </c>
      <c r="X196" s="12"/>
    </row>
    <row r="197" spans="1:24" ht="18" customHeight="1">
      <c r="A197" s="6">
        <v>193</v>
      </c>
      <c r="B197" s="12" t="s">
        <v>217</v>
      </c>
      <c r="C197" s="12" t="s">
        <v>218</v>
      </c>
      <c r="D197" s="12" t="s">
        <v>25</v>
      </c>
      <c r="E197" s="8" t="s">
        <v>219</v>
      </c>
      <c r="F197" s="7" t="s">
        <v>38</v>
      </c>
      <c r="G197" s="9">
        <v>831</v>
      </c>
      <c r="H197" s="10">
        <v>1100</v>
      </c>
      <c r="I197" s="10">
        <v>2012</v>
      </c>
      <c r="J197" s="2">
        <f>(G197/H197)*100</f>
        <v>75.54545454545455</v>
      </c>
      <c r="K197" s="9">
        <v>771</v>
      </c>
      <c r="L197" s="10">
        <v>1100</v>
      </c>
      <c r="M197" s="10">
        <v>2014</v>
      </c>
      <c r="N197" s="10">
        <f>IF(W197="MI",K197-10,K197)</f>
        <v>771</v>
      </c>
      <c r="O197" s="2">
        <f>(N197/L197)*100</f>
        <v>70.0909090909091</v>
      </c>
      <c r="P197" s="6">
        <v>129</v>
      </c>
      <c r="Q197" s="6">
        <v>800</v>
      </c>
      <c r="R197" s="2">
        <f>(P197/Q197)*100</f>
        <v>16.125</v>
      </c>
      <c r="S197" s="2">
        <f>(J197*0.1)</f>
        <v>7.554545454545455</v>
      </c>
      <c r="T197" s="2">
        <f>(O197*0.5)</f>
        <v>35.04545454545455</v>
      </c>
      <c r="U197" s="10">
        <f>P197*40/Q197</f>
        <v>6.45</v>
      </c>
      <c r="V197" s="11">
        <f>(S197+T197+U197)</f>
        <v>49.050000000000004</v>
      </c>
      <c r="W197" s="6">
        <v>0</v>
      </c>
      <c r="X197" s="12"/>
    </row>
    <row r="198" spans="1:24" ht="18" customHeight="1">
      <c r="A198" s="6">
        <v>194</v>
      </c>
      <c r="B198" s="12" t="s">
        <v>179</v>
      </c>
      <c r="C198" s="12" t="s">
        <v>180</v>
      </c>
      <c r="D198" s="12" t="s">
        <v>36</v>
      </c>
      <c r="E198" s="8" t="s">
        <v>181</v>
      </c>
      <c r="F198" s="7" t="s">
        <v>63</v>
      </c>
      <c r="G198" s="9">
        <v>949</v>
      </c>
      <c r="H198" s="10">
        <v>1100</v>
      </c>
      <c r="I198" s="10">
        <v>2016</v>
      </c>
      <c r="J198" s="2">
        <f>(G198/H198)*100</f>
        <v>86.27272727272727</v>
      </c>
      <c r="K198" s="9">
        <v>822</v>
      </c>
      <c r="L198" s="10">
        <v>1100</v>
      </c>
      <c r="M198" s="10">
        <v>2018</v>
      </c>
      <c r="N198" s="10">
        <f>IF(W198="MI",K198-10,K198)</f>
        <v>822</v>
      </c>
      <c r="O198" s="2">
        <f>(N198/L198)*100</f>
        <v>74.72727272727273</v>
      </c>
      <c r="P198" s="6">
        <v>61</v>
      </c>
      <c r="Q198" s="6">
        <v>800</v>
      </c>
      <c r="R198" s="2">
        <f>(P198/Q198)*100</f>
        <v>7.625</v>
      </c>
      <c r="S198" s="2">
        <f>(J198*0.1)</f>
        <v>8.627272727272727</v>
      </c>
      <c r="T198" s="2">
        <f>(O198*0.5)</f>
        <v>37.36363636363637</v>
      </c>
      <c r="U198" s="10">
        <f>P198*40/Q198</f>
        <v>3.05</v>
      </c>
      <c r="V198" s="11">
        <f>(S198+T198+U198)</f>
        <v>49.04090909090909</v>
      </c>
      <c r="W198" s="6">
        <v>0</v>
      </c>
      <c r="X198" s="12"/>
    </row>
    <row r="199" spans="1:24" ht="18" customHeight="1">
      <c r="A199" s="6">
        <v>195</v>
      </c>
      <c r="B199" s="12" t="s">
        <v>683</v>
      </c>
      <c r="C199" s="12" t="s">
        <v>684</v>
      </c>
      <c r="D199" s="12" t="s">
        <v>25</v>
      </c>
      <c r="E199" s="14" t="s">
        <v>614</v>
      </c>
      <c r="F199" s="12" t="s">
        <v>80</v>
      </c>
      <c r="G199" s="9">
        <v>907</v>
      </c>
      <c r="H199" s="10">
        <v>1100</v>
      </c>
      <c r="I199" s="10">
        <v>2016</v>
      </c>
      <c r="J199" s="2">
        <f>(G199/H199)*100</f>
        <v>82.45454545454545</v>
      </c>
      <c r="K199" s="9">
        <v>833</v>
      </c>
      <c r="L199" s="10">
        <v>1100</v>
      </c>
      <c r="M199" s="10">
        <v>2018</v>
      </c>
      <c r="N199" s="10">
        <f>IF(W199="MI",K199-10,K199)</f>
        <v>833</v>
      </c>
      <c r="O199" s="2">
        <f>(N199/L199)*100</f>
        <v>75.72727272727273</v>
      </c>
      <c r="P199" s="6">
        <v>57</v>
      </c>
      <c r="Q199" s="6">
        <v>800</v>
      </c>
      <c r="R199" s="2">
        <f>(P199/Q199)*100</f>
        <v>7.124999999999999</v>
      </c>
      <c r="S199" s="2">
        <f>(J199*0.1)</f>
        <v>8.245454545454546</v>
      </c>
      <c r="T199" s="2">
        <f>(O199*0.5)</f>
        <v>37.86363636363637</v>
      </c>
      <c r="U199" s="10">
        <f>P199*40/Q199</f>
        <v>2.85</v>
      </c>
      <c r="V199" s="11">
        <f>(S199+T199+U199)</f>
        <v>48.95909090909091</v>
      </c>
      <c r="W199" s="6">
        <v>0</v>
      </c>
      <c r="X199" s="12"/>
    </row>
    <row r="200" spans="1:24" ht="18" customHeight="1">
      <c r="A200" s="6">
        <v>196</v>
      </c>
      <c r="B200" s="12" t="s">
        <v>277</v>
      </c>
      <c r="C200" s="12" t="s">
        <v>278</v>
      </c>
      <c r="D200" s="12" t="s">
        <v>25</v>
      </c>
      <c r="E200" s="8">
        <v>37196</v>
      </c>
      <c r="F200" s="7" t="s">
        <v>49</v>
      </c>
      <c r="G200" s="9">
        <v>807</v>
      </c>
      <c r="H200" s="10">
        <v>1100</v>
      </c>
      <c r="I200" s="10">
        <v>2016</v>
      </c>
      <c r="J200" s="2">
        <f>(G200/H200)*100</f>
        <v>73.36363636363636</v>
      </c>
      <c r="K200" s="9">
        <v>845</v>
      </c>
      <c r="L200" s="10">
        <v>1100</v>
      </c>
      <c r="M200" s="10">
        <v>2018</v>
      </c>
      <c r="N200" s="10">
        <f>IF(W200="MI",K200-10,K200)</f>
        <v>845</v>
      </c>
      <c r="O200" s="2">
        <f>(N200/L200)*100</f>
        <v>76.81818181818181</v>
      </c>
      <c r="P200" s="6">
        <v>64</v>
      </c>
      <c r="Q200" s="6">
        <v>800</v>
      </c>
      <c r="R200" s="2">
        <f>(P200/Q200)*100</f>
        <v>8</v>
      </c>
      <c r="S200" s="2">
        <f>(J200*0.1)</f>
        <v>7.336363636363636</v>
      </c>
      <c r="T200" s="2">
        <f>(O200*0.5)</f>
        <v>38.40909090909091</v>
      </c>
      <c r="U200" s="10">
        <f>P200*40/Q200</f>
        <v>3.2</v>
      </c>
      <c r="V200" s="11">
        <f>(S200+T200+U200)</f>
        <v>48.945454545454545</v>
      </c>
      <c r="W200" s="6">
        <v>0</v>
      </c>
      <c r="X200" s="12"/>
    </row>
    <row r="201" spans="1:24" ht="18" customHeight="1">
      <c r="A201" s="6">
        <v>197</v>
      </c>
      <c r="B201" s="12" t="s">
        <v>70</v>
      </c>
      <c r="C201" s="12" t="s">
        <v>71</v>
      </c>
      <c r="D201" s="12" t="s">
        <v>25</v>
      </c>
      <c r="E201" s="8" t="s">
        <v>72</v>
      </c>
      <c r="F201" s="7" t="s">
        <v>73</v>
      </c>
      <c r="G201" s="9">
        <v>939</v>
      </c>
      <c r="H201" s="10">
        <v>1100</v>
      </c>
      <c r="I201" s="10">
        <v>2016</v>
      </c>
      <c r="J201" s="2">
        <f>(G201/H201)*100</f>
        <v>85.36363636363636</v>
      </c>
      <c r="K201" s="9">
        <v>771</v>
      </c>
      <c r="L201" s="10">
        <v>1100</v>
      </c>
      <c r="M201" s="10">
        <v>2018</v>
      </c>
      <c r="N201" s="10">
        <f>IF(W201="MI",K201-10,K201)</f>
        <v>771</v>
      </c>
      <c r="O201" s="2">
        <f>(N201/L201)*100</f>
        <v>70.0909090909091</v>
      </c>
      <c r="P201" s="6">
        <v>105</v>
      </c>
      <c r="Q201" s="6">
        <v>800</v>
      </c>
      <c r="R201" s="2">
        <f>(P201/Q201)*100</f>
        <v>13.125</v>
      </c>
      <c r="S201" s="2">
        <f>(J201*0.1)</f>
        <v>8.536363636363637</v>
      </c>
      <c r="T201" s="2">
        <f>(O201*0.5)</f>
        <v>35.04545454545455</v>
      </c>
      <c r="U201" s="10">
        <f>P201*40/Q201</f>
        <v>5.25</v>
      </c>
      <c r="V201" s="11">
        <f>(S201+T201+U201)</f>
        <v>48.831818181818186</v>
      </c>
      <c r="W201" s="6">
        <v>0</v>
      </c>
      <c r="X201" s="12"/>
    </row>
    <row r="202" spans="1:24" ht="18" customHeight="1">
      <c r="A202" s="6">
        <v>198</v>
      </c>
      <c r="B202" s="12" t="s">
        <v>491</v>
      </c>
      <c r="C202" s="12" t="s">
        <v>492</v>
      </c>
      <c r="D202" s="12" t="s">
        <v>25</v>
      </c>
      <c r="E202" s="8" t="s">
        <v>126</v>
      </c>
      <c r="F202" s="7" t="s">
        <v>169</v>
      </c>
      <c r="G202" s="9">
        <v>896</v>
      </c>
      <c r="H202" s="10">
        <v>1100</v>
      </c>
      <c r="I202" s="10">
        <v>2016</v>
      </c>
      <c r="J202" s="2">
        <f>(G202/H202)*100</f>
        <v>81.45454545454545</v>
      </c>
      <c r="K202" s="9">
        <v>797</v>
      </c>
      <c r="L202" s="10">
        <v>1100</v>
      </c>
      <c r="M202" s="10">
        <v>2018</v>
      </c>
      <c r="N202" s="10">
        <f>IF(W202="MI",K202-10,K202)</f>
        <v>797</v>
      </c>
      <c r="O202" s="2">
        <f>(N202/L202)*100</f>
        <v>72.45454545454545</v>
      </c>
      <c r="P202" s="6">
        <v>89</v>
      </c>
      <c r="Q202" s="6">
        <v>800</v>
      </c>
      <c r="R202" s="2">
        <f>(P202/Q202)*100</f>
        <v>11.125</v>
      </c>
      <c r="S202" s="2">
        <f>(J202*0.1)</f>
        <v>8.145454545454546</v>
      </c>
      <c r="T202" s="2">
        <f>(O202*0.5)</f>
        <v>36.22727272727273</v>
      </c>
      <c r="U202" s="10">
        <f>P202*40/Q202</f>
        <v>4.45</v>
      </c>
      <c r="V202" s="11">
        <f>(S202+T202+U202)</f>
        <v>48.82272727272728</v>
      </c>
      <c r="W202" s="6">
        <v>0</v>
      </c>
      <c r="X202" s="12"/>
    </row>
    <row r="203" spans="1:24" ht="18" customHeight="1">
      <c r="A203" s="6">
        <v>199</v>
      </c>
      <c r="B203" s="12" t="s">
        <v>218</v>
      </c>
      <c r="C203" s="12" t="s">
        <v>253</v>
      </c>
      <c r="D203" s="12" t="s">
        <v>25</v>
      </c>
      <c r="E203" s="8" t="s">
        <v>254</v>
      </c>
      <c r="F203" s="7" t="s">
        <v>73</v>
      </c>
      <c r="G203" s="9">
        <v>882</v>
      </c>
      <c r="H203" s="10">
        <v>1100</v>
      </c>
      <c r="I203" s="10">
        <v>2016</v>
      </c>
      <c r="J203" s="2">
        <f>(G203/H203)*100</f>
        <v>80.18181818181817</v>
      </c>
      <c r="K203" s="9">
        <v>802</v>
      </c>
      <c r="L203" s="10">
        <v>1100</v>
      </c>
      <c r="M203" s="10">
        <v>2018</v>
      </c>
      <c r="N203" s="10">
        <f>IF(W203="MI",K203-10,K203)</f>
        <v>802</v>
      </c>
      <c r="O203" s="2">
        <f>(N203/L203)*100</f>
        <v>72.9090909090909</v>
      </c>
      <c r="P203" s="6">
        <v>84</v>
      </c>
      <c r="Q203" s="6">
        <v>800</v>
      </c>
      <c r="R203" s="2">
        <f>(P203/Q203)*100</f>
        <v>10.5</v>
      </c>
      <c r="S203" s="2">
        <f>(J203*0.1)</f>
        <v>8.018181818181818</v>
      </c>
      <c r="T203" s="2">
        <f>(O203*0.5)</f>
        <v>36.45454545454545</v>
      </c>
      <c r="U203" s="10">
        <f>P203*40/Q203</f>
        <v>4.2</v>
      </c>
      <c r="V203" s="11">
        <f>(S203+T203+U203)</f>
        <v>48.67272727272727</v>
      </c>
      <c r="W203" s="6">
        <v>0</v>
      </c>
      <c r="X203" s="12"/>
    </row>
    <row r="204" spans="1:24" ht="18" customHeight="1">
      <c r="A204" s="6">
        <v>200</v>
      </c>
      <c r="B204" s="12" t="s">
        <v>239</v>
      </c>
      <c r="C204" s="12" t="s">
        <v>240</v>
      </c>
      <c r="D204" s="12" t="s">
        <v>25</v>
      </c>
      <c r="E204" s="13">
        <v>36680</v>
      </c>
      <c r="F204" s="12" t="s">
        <v>57</v>
      </c>
      <c r="G204" s="9">
        <v>765</v>
      </c>
      <c r="H204" s="10">
        <v>1100</v>
      </c>
      <c r="I204" s="10">
        <v>2016</v>
      </c>
      <c r="J204" s="2">
        <f>(G204/H204)*100</f>
        <v>69.54545454545455</v>
      </c>
      <c r="K204" s="9">
        <v>822</v>
      </c>
      <c r="L204" s="10">
        <v>1100</v>
      </c>
      <c r="M204" s="10">
        <v>2018</v>
      </c>
      <c r="N204" s="10">
        <f>IF(W204="MI",K204-10,K204)</f>
        <v>822</v>
      </c>
      <c r="O204" s="2">
        <f>(N204/L204)*100</f>
        <v>74.72727272727273</v>
      </c>
      <c r="P204" s="6">
        <v>87</v>
      </c>
      <c r="Q204" s="6">
        <v>800</v>
      </c>
      <c r="R204" s="2">
        <f>(P204/Q204)*100</f>
        <v>10.875</v>
      </c>
      <c r="S204" s="2">
        <f>(J204*0.1)</f>
        <v>6.954545454545455</v>
      </c>
      <c r="T204" s="2">
        <f>(O204*0.5)</f>
        <v>37.36363636363637</v>
      </c>
      <c r="U204" s="10">
        <f>P204*40/Q204</f>
        <v>4.35</v>
      </c>
      <c r="V204" s="11">
        <f>(S204+T204+U204)</f>
        <v>48.66818181818182</v>
      </c>
      <c r="W204" s="6">
        <v>0</v>
      </c>
      <c r="X204" s="12"/>
    </row>
    <row r="205" spans="1:24" ht="18" customHeight="1">
      <c r="A205" s="6">
        <v>201</v>
      </c>
      <c r="B205" s="7" t="s">
        <v>349</v>
      </c>
      <c r="C205" s="7" t="s">
        <v>350</v>
      </c>
      <c r="D205" s="7" t="s">
        <v>36</v>
      </c>
      <c r="E205" s="8" t="s">
        <v>351</v>
      </c>
      <c r="F205" s="7" t="s">
        <v>38</v>
      </c>
      <c r="G205" s="9">
        <v>851</v>
      </c>
      <c r="H205" s="10">
        <v>1100</v>
      </c>
      <c r="I205" s="10">
        <v>2015</v>
      </c>
      <c r="J205" s="2">
        <f>(G205/H205)*100</f>
        <v>77.36363636363637</v>
      </c>
      <c r="K205" s="9">
        <v>845</v>
      </c>
      <c r="L205" s="10">
        <v>1100</v>
      </c>
      <c r="M205" s="10">
        <v>2017</v>
      </c>
      <c r="N205" s="10">
        <f>IF(W205="MI",K205-10,K205)</f>
        <v>845</v>
      </c>
      <c r="O205" s="2">
        <f>(N205/L205)*100</f>
        <v>76.81818181818181</v>
      </c>
      <c r="P205" s="6">
        <v>50</v>
      </c>
      <c r="Q205" s="6">
        <v>800</v>
      </c>
      <c r="R205" s="2">
        <f>(P205/Q205)*100</f>
        <v>6.25</v>
      </c>
      <c r="S205" s="2">
        <f>(J205*0.1)</f>
        <v>7.736363636363638</v>
      </c>
      <c r="T205" s="2">
        <f>(O205*0.5)</f>
        <v>38.40909090909091</v>
      </c>
      <c r="U205" s="10">
        <f>P205*40/Q205</f>
        <v>2.5</v>
      </c>
      <c r="V205" s="11">
        <f>(S205+T205+U205)</f>
        <v>48.64545454545454</v>
      </c>
      <c r="W205" s="6">
        <v>0</v>
      </c>
      <c r="X205" s="12"/>
    </row>
    <row r="206" spans="1:24" ht="18" customHeight="1">
      <c r="A206" s="6">
        <v>202</v>
      </c>
      <c r="B206" s="12" t="s">
        <v>70</v>
      </c>
      <c r="C206" s="12" t="s">
        <v>459</v>
      </c>
      <c r="D206" s="7" t="s">
        <v>25</v>
      </c>
      <c r="E206" s="8" t="s">
        <v>460</v>
      </c>
      <c r="F206" s="7" t="s">
        <v>57</v>
      </c>
      <c r="G206" s="9">
        <v>814</v>
      </c>
      <c r="H206" s="10">
        <v>1100</v>
      </c>
      <c r="I206" s="10">
        <v>2016</v>
      </c>
      <c r="J206" s="2">
        <f>(G206/H206)*100</f>
        <v>74</v>
      </c>
      <c r="K206" s="9">
        <v>673</v>
      </c>
      <c r="L206" s="10">
        <v>1100</v>
      </c>
      <c r="M206" s="10">
        <v>2018</v>
      </c>
      <c r="N206" s="10">
        <f>IF(W206="MI",K206-10,K206)</f>
        <v>673</v>
      </c>
      <c r="O206" s="2">
        <f>(N206/L206)*100</f>
        <v>61.18181818181818</v>
      </c>
      <c r="P206" s="6">
        <v>210</v>
      </c>
      <c r="Q206" s="6">
        <v>800</v>
      </c>
      <c r="R206" s="2">
        <f>(P206/Q206)*100</f>
        <v>26.25</v>
      </c>
      <c r="S206" s="2">
        <f>(J206*0.1)</f>
        <v>7.4</v>
      </c>
      <c r="T206" s="2">
        <f>(O206*0.5)</f>
        <v>30.59090909090909</v>
      </c>
      <c r="U206" s="10">
        <f>P206*40/Q206</f>
        <v>10.5</v>
      </c>
      <c r="V206" s="11">
        <f>(S206+T206+U206)</f>
        <v>48.49090909090909</v>
      </c>
      <c r="W206" s="6">
        <v>0</v>
      </c>
      <c r="X206" s="12"/>
    </row>
    <row r="207" spans="1:24" ht="18" customHeight="1">
      <c r="A207" s="6">
        <v>203</v>
      </c>
      <c r="B207" s="12" t="s">
        <v>152</v>
      </c>
      <c r="C207" s="12" t="s">
        <v>153</v>
      </c>
      <c r="D207" s="12" t="s">
        <v>25</v>
      </c>
      <c r="E207" s="8" t="s">
        <v>154</v>
      </c>
      <c r="F207" s="7" t="s">
        <v>155</v>
      </c>
      <c r="G207" s="9">
        <v>893</v>
      </c>
      <c r="H207" s="10">
        <v>1100</v>
      </c>
      <c r="I207" s="10">
        <v>2016</v>
      </c>
      <c r="J207" s="2">
        <f>(G207/H207)*100</f>
        <v>81.18181818181817</v>
      </c>
      <c r="K207" s="9">
        <v>845</v>
      </c>
      <c r="L207" s="10">
        <v>1100</v>
      </c>
      <c r="M207" s="10">
        <v>2018</v>
      </c>
      <c r="N207" s="10">
        <f>IF(W207="MI",K207-10,K207)</f>
        <v>845</v>
      </c>
      <c r="O207" s="2">
        <f>(N207/L207)*100</f>
        <v>76.81818181818181</v>
      </c>
      <c r="P207" s="6">
        <v>37</v>
      </c>
      <c r="Q207" s="6">
        <v>800</v>
      </c>
      <c r="R207" s="2">
        <f>(P207/Q207)*100</f>
        <v>4.625</v>
      </c>
      <c r="S207" s="2">
        <f>(J207*0.1)</f>
        <v>8.118181818181817</v>
      </c>
      <c r="T207" s="2">
        <f>(O207*0.5)</f>
        <v>38.40909090909091</v>
      </c>
      <c r="U207" s="10">
        <f>P207*40/Q207</f>
        <v>1.85</v>
      </c>
      <c r="V207" s="11">
        <f>(S207+T207+U207)</f>
        <v>48.377272727272725</v>
      </c>
      <c r="W207" s="6">
        <v>0</v>
      </c>
      <c r="X207" s="12"/>
    </row>
    <row r="208" spans="1:24" ht="18" customHeight="1">
      <c r="A208" s="6">
        <v>204</v>
      </c>
      <c r="B208" s="12" t="s">
        <v>291</v>
      </c>
      <c r="C208" s="12" t="s">
        <v>292</v>
      </c>
      <c r="D208" s="12" t="s">
        <v>25</v>
      </c>
      <c r="E208" s="8">
        <v>36162</v>
      </c>
      <c r="F208" s="7" t="s">
        <v>87</v>
      </c>
      <c r="G208" s="9">
        <v>711</v>
      </c>
      <c r="H208" s="10">
        <v>1100</v>
      </c>
      <c r="I208" s="10">
        <v>2016</v>
      </c>
      <c r="J208" s="2">
        <f>(G208/H208)*100</f>
        <v>64.63636363636364</v>
      </c>
      <c r="K208" s="9">
        <v>849</v>
      </c>
      <c r="L208" s="10">
        <v>1100</v>
      </c>
      <c r="M208" s="10">
        <v>2018</v>
      </c>
      <c r="N208" s="10">
        <f>IF(W208="MI",K208-10,K208)</f>
        <v>849</v>
      </c>
      <c r="O208" s="2">
        <f>(N208/L208)*100</f>
        <v>77.18181818181819</v>
      </c>
      <c r="P208" s="6">
        <v>65</v>
      </c>
      <c r="Q208" s="6">
        <v>800</v>
      </c>
      <c r="R208" s="2">
        <f>(P208/Q208)*100</f>
        <v>8.125</v>
      </c>
      <c r="S208" s="2">
        <f>(J208*0.1)</f>
        <v>6.463636363636365</v>
      </c>
      <c r="T208" s="2">
        <f>(O208*0.5)</f>
        <v>38.59090909090909</v>
      </c>
      <c r="U208" s="10">
        <f>P208*40/Q208</f>
        <v>3.25</v>
      </c>
      <c r="V208" s="11">
        <f>(S208+T208+U208)</f>
        <v>48.30454545454546</v>
      </c>
      <c r="W208" s="6">
        <v>0</v>
      </c>
      <c r="X208" s="12"/>
    </row>
    <row r="209" spans="1:24" ht="18" customHeight="1">
      <c r="A209" s="6">
        <v>205</v>
      </c>
      <c r="B209" s="12" t="s">
        <v>93</v>
      </c>
      <c r="C209" s="12" t="s">
        <v>94</v>
      </c>
      <c r="D209" s="12" t="s">
        <v>25</v>
      </c>
      <c r="E209" s="8" t="s">
        <v>95</v>
      </c>
      <c r="F209" s="7" t="s">
        <v>96</v>
      </c>
      <c r="G209" s="9">
        <v>928</v>
      </c>
      <c r="H209" s="10">
        <v>1100</v>
      </c>
      <c r="I209" s="10">
        <v>2016</v>
      </c>
      <c r="J209" s="2">
        <f>(G209/H209)*100</f>
        <v>84.36363636363636</v>
      </c>
      <c r="K209" s="9">
        <v>809</v>
      </c>
      <c r="L209" s="10">
        <v>1100</v>
      </c>
      <c r="M209" s="10">
        <v>2018</v>
      </c>
      <c r="N209" s="10">
        <f>IF(W209="MI",K209-10,K209)</f>
        <v>809</v>
      </c>
      <c r="O209" s="2">
        <f>(N209/L209)*100</f>
        <v>73.54545454545455</v>
      </c>
      <c r="P209" s="6">
        <v>61</v>
      </c>
      <c r="Q209" s="6">
        <v>800</v>
      </c>
      <c r="R209" s="2">
        <f>(P209/Q209)*100</f>
        <v>7.625</v>
      </c>
      <c r="S209" s="2">
        <f>(J209*0.1)</f>
        <v>8.436363636363636</v>
      </c>
      <c r="T209" s="2">
        <f>(O209*0.5)</f>
        <v>36.77272727272727</v>
      </c>
      <c r="U209" s="10">
        <f>P209*40/Q209</f>
        <v>3.05</v>
      </c>
      <c r="V209" s="11">
        <f>(S209+T209+U209)</f>
        <v>48.25909090909091</v>
      </c>
      <c r="W209" s="6">
        <v>0</v>
      </c>
      <c r="X209" s="12"/>
    </row>
    <row r="210" spans="1:24" ht="18" customHeight="1">
      <c r="A210" s="6">
        <v>206</v>
      </c>
      <c r="B210" s="7" t="s">
        <v>273</v>
      </c>
      <c r="C210" s="7" t="s">
        <v>274</v>
      </c>
      <c r="D210" s="7" t="s">
        <v>36</v>
      </c>
      <c r="E210" s="8">
        <v>36648</v>
      </c>
      <c r="F210" s="7" t="s">
        <v>56</v>
      </c>
      <c r="G210" s="9">
        <v>825</v>
      </c>
      <c r="H210" s="10">
        <v>1100</v>
      </c>
      <c r="I210" s="10">
        <v>2016</v>
      </c>
      <c r="J210" s="2">
        <f>(G210/H210)*100</f>
        <v>75</v>
      </c>
      <c r="K210" s="9">
        <v>805</v>
      </c>
      <c r="L210" s="10">
        <v>1100</v>
      </c>
      <c r="M210" s="10">
        <v>2018</v>
      </c>
      <c r="N210" s="10">
        <f>IF(W210="MI",K210-10,K210)</f>
        <v>805</v>
      </c>
      <c r="O210" s="2">
        <f>(N210/L210)*100</f>
        <v>73.18181818181819</v>
      </c>
      <c r="P210" s="6">
        <v>75</v>
      </c>
      <c r="Q210" s="6">
        <v>800</v>
      </c>
      <c r="R210" s="2">
        <f>(P210/Q210)*100</f>
        <v>9.375</v>
      </c>
      <c r="S210" s="2">
        <f>(J210*0.1)</f>
        <v>7.5</v>
      </c>
      <c r="T210" s="2">
        <f>(O210*0.5)</f>
        <v>36.59090909090909</v>
      </c>
      <c r="U210" s="10">
        <f>P210*40/Q210</f>
        <v>3.75</v>
      </c>
      <c r="V210" s="11">
        <f>(S210+T210+U210)</f>
        <v>47.84090909090909</v>
      </c>
      <c r="W210" s="6">
        <v>0</v>
      </c>
      <c r="X210" s="12"/>
    </row>
    <row r="211" spans="1:24" ht="18" customHeight="1">
      <c r="A211" s="6">
        <v>207</v>
      </c>
      <c r="B211" s="12" t="s">
        <v>422</v>
      </c>
      <c r="C211" s="12" t="s">
        <v>423</v>
      </c>
      <c r="D211" s="7" t="s">
        <v>25</v>
      </c>
      <c r="E211" s="8" t="s">
        <v>424</v>
      </c>
      <c r="F211" s="7" t="s">
        <v>270</v>
      </c>
      <c r="G211" s="9">
        <v>874</v>
      </c>
      <c r="H211" s="10">
        <v>1100</v>
      </c>
      <c r="I211" s="10">
        <v>2016</v>
      </c>
      <c r="J211" s="2">
        <f>(G211/H211)*100</f>
        <v>79.45454545454545</v>
      </c>
      <c r="K211" s="9">
        <v>851</v>
      </c>
      <c r="L211" s="10">
        <v>1100</v>
      </c>
      <c r="M211" s="10">
        <v>2018</v>
      </c>
      <c r="N211" s="10">
        <f>IF(W211="MI",K211-10,K211)</f>
        <v>851</v>
      </c>
      <c r="O211" s="2">
        <f>(N211/L211)*100</f>
        <v>77.36363636363637</v>
      </c>
      <c r="P211" s="6">
        <v>20</v>
      </c>
      <c r="Q211" s="6">
        <v>800</v>
      </c>
      <c r="R211" s="2">
        <f>(P211/Q211)*100</f>
        <v>2.5</v>
      </c>
      <c r="S211" s="2">
        <f>(J211*0.1)</f>
        <v>7.945454545454545</v>
      </c>
      <c r="T211" s="2">
        <f>(O211*0.5)</f>
        <v>38.68181818181819</v>
      </c>
      <c r="U211" s="10">
        <f>P211*40/Q211</f>
        <v>1</v>
      </c>
      <c r="V211" s="11">
        <f>(S211+T211+U211)</f>
        <v>47.62727272727273</v>
      </c>
      <c r="W211" s="6">
        <v>0</v>
      </c>
      <c r="X211" s="12"/>
    </row>
    <row r="212" spans="1:24" ht="18" customHeight="1">
      <c r="A212" s="6">
        <v>208</v>
      </c>
      <c r="B212" s="7" t="s">
        <v>210</v>
      </c>
      <c r="C212" s="7" t="s">
        <v>211</v>
      </c>
      <c r="D212" s="7" t="s">
        <v>36</v>
      </c>
      <c r="E212" s="8">
        <v>36195</v>
      </c>
      <c r="F212" s="7" t="s">
        <v>119</v>
      </c>
      <c r="G212" s="9">
        <v>849</v>
      </c>
      <c r="H212" s="10">
        <v>1100</v>
      </c>
      <c r="I212" s="10">
        <v>2015</v>
      </c>
      <c r="J212" s="2">
        <f>(G212/H212)*100</f>
        <v>77.18181818181819</v>
      </c>
      <c r="K212" s="9">
        <v>813</v>
      </c>
      <c r="L212" s="10">
        <v>1100</v>
      </c>
      <c r="M212" s="10">
        <v>2018</v>
      </c>
      <c r="N212" s="10">
        <f>IF(W212="MI",K212-10,K212)</f>
        <v>803</v>
      </c>
      <c r="O212" s="2">
        <f>(N212/L212)*100</f>
        <v>73</v>
      </c>
      <c r="P212" s="6">
        <v>68</v>
      </c>
      <c r="Q212" s="6">
        <v>800</v>
      </c>
      <c r="R212" s="2">
        <f>(P212/Q212)*100</f>
        <v>8.5</v>
      </c>
      <c r="S212" s="2">
        <f>(J212*0.1)</f>
        <v>7.718181818181819</v>
      </c>
      <c r="T212" s="2">
        <f>(O212*0.5)</f>
        <v>36.5</v>
      </c>
      <c r="U212" s="10">
        <f>P212*40/Q212</f>
        <v>3.4</v>
      </c>
      <c r="V212" s="11">
        <f>(S212+T212+U212)</f>
        <v>47.61818181818182</v>
      </c>
      <c r="W212" s="6" t="s">
        <v>22</v>
      </c>
      <c r="X212" s="12"/>
    </row>
    <row r="213" spans="1:24" ht="18" customHeight="1">
      <c r="A213" s="6">
        <v>209</v>
      </c>
      <c r="B213" s="7" t="s">
        <v>548</v>
      </c>
      <c r="C213" s="7" t="s">
        <v>549</v>
      </c>
      <c r="D213" s="7" t="s">
        <v>25</v>
      </c>
      <c r="E213" s="8" t="s">
        <v>524</v>
      </c>
      <c r="F213" s="7" t="s">
        <v>56</v>
      </c>
      <c r="G213" s="9">
        <v>814</v>
      </c>
      <c r="H213" s="10">
        <v>1100</v>
      </c>
      <c r="I213" s="10">
        <v>2016</v>
      </c>
      <c r="J213" s="2">
        <f>(G213/H213)*100</f>
        <v>74</v>
      </c>
      <c r="K213" s="9">
        <v>746</v>
      </c>
      <c r="L213" s="10">
        <v>1100</v>
      </c>
      <c r="M213" s="10">
        <v>2018</v>
      </c>
      <c r="N213" s="10">
        <f>IF(W213="MI",K213-10,K213)</f>
        <v>736</v>
      </c>
      <c r="O213" s="2">
        <f>(N213/L213)*100</f>
        <v>66.9090909090909</v>
      </c>
      <c r="P213" s="6">
        <v>134</v>
      </c>
      <c r="Q213" s="6">
        <v>800</v>
      </c>
      <c r="R213" s="2">
        <f>(P213/Q213)*100</f>
        <v>16.75</v>
      </c>
      <c r="S213" s="2">
        <f>(J213*0.1)</f>
        <v>7.4</v>
      </c>
      <c r="T213" s="2">
        <f>(O213*0.5)</f>
        <v>33.45454545454545</v>
      </c>
      <c r="U213" s="10">
        <f>P213*40/Q213</f>
        <v>6.7</v>
      </c>
      <c r="V213" s="11">
        <f>(S213+T213+U213)</f>
        <v>47.554545454545455</v>
      </c>
      <c r="W213" s="6" t="s">
        <v>22</v>
      </c>
      <c r="X213" s="12"/>
    </row>
    <row r="214" spans="1:24" ht="18" customHeight="1">
      <c r="A214" s="6">
        <v>210</v>
      </c>
      <c r="B214" s="7" t="s">
        <v>437</v>
      </c>
      <c r="C214" s="7" t="s">
        <v>438</v>
      </c>
      <c r="D214" s="7" t="s">
        <v>25</v>
      </c>
      <c r="E214" s="8" t="s">
        <v>439</v>
      </c>
      <c r="F214" s="7" t="s">
        <v>155</v>
      </c>
      <c r="G214" s="9">
        <v>909</v>
      </c>
      <c r="H214" s="10">
        <v>1100</v>
      </c>
      <c r="I214" s="10">
        <v>2016</v>
      </c>
      <c r="J214" s="2">
        <f>(G214/H214)*100</f>
        <v>82.63636363636364</v>
      </c>
      <c r="K214" s="9">
        <v>778</v>
      </c>
      <c r="L214" s="10">
        <v>1100</v>
      </c>
      <c r="M214" s="10">
        <v>2018</v>
      </c>
      <c r="N214" s="10">
        <f>IF(W214="MI",K214-10,K214)</f>
        <v>778</v>
      </c>
      <c r="O214" s="2">
        <f>(N214/L214)*100</f>
        <v>70.72727272727273</v>
      </c>
      <c r="P214" s="6">
        <v>77</v>
      </c>
      <c r="Q214" s="6">
        <v>800</v>
      </c>
      <c r="R214" s="2">
        <f>(P214/Q214)*100</f>
        <v>9.625</v>
      </c>
      <c r="S214" s="2">
        <f>(J214*0.1)</f>
        <v>8.263636363636364</v>
      </c>
      <c r="T214" s="2">
        <f>(O214*0.5)</f>
        <v>35.36363636363637</v>
      </c>
      <c r="U214" s="10">
        <f>P214*40/Q214</f>
        <v>3.85</v>
      </c>
      <c r="V214" s="11">
        <f>(S214+T214+U214)</f>
        <v>47.477272727272734</v>
      </c>
      <c r="W214" s="6">
        <v>0</v>
      </c>
      <c r="X214" s="12"/>
    </row>
    <row r="215" spans="1:24" ht="18" customHeight="1">
      <c r="A215" s="6">
        <v>211</v>
      </c>
      <c r="B215" s="12" t="s">
        <v>554</v>
      </c>
      <c r="C215" s="12" t="s">
        <v>555</v>
      </c>
      <c r="D215" s="12" t="s">
        <v>25</v>
      </c>
      <c r="E215" s="14" t="s">
        <v>556</v>
      </c>
      <c r="F215" s="12" t="s">
        <v>116</v>
      </c>
      <c r="G215" s="9">
        <v>863</v>
      </c>
      <c r="H215" s="10">
        <v>1100</v>
      </c>
      <c r="I215" s="10">
        <v>2015</v>
      </c>
      <c r="J215" s="2">
        <f>(G215/H215)*100</f>
        <v>78.45454545454545</v>
      </c>
      <c r="K215" s="9">
        <v>762</v>
      </c>
      <c r="L215" s="10">
        <v>1100</v>
      </c>
      <c r="M215" s="10">
        <v>2018</v>
      </c>
      <c r="N215" s="10">
        <f>IF(W215="MI",K215-10,K215)</f>
        <v>752</v>
      </c>
      <c r="O215" s="2">
        <f>(N215/L215)*100</f>
        <v>68.36363636363636</v>
      </c>
      <c r="P215" s="6">
        <v>109</v>
      </c>
      <c r="Q215" s="6">
        <v>800</v>
      </c>
      <c r="R215" s="2">
        <f>(P215/Q215)*100</f>
        <v>13.625000000000002</v>
      </c>
      <c r="S215" s="2">
        <f>(J215*0.1)</f>
        <v>7.845454545454546</v>
      </c>
      <c r="T215" s="2">
        <f>(O215*0.5)</f>
        <v>34.18181818181818</v>
      </c>
      <c r="U215" s="10">
        <f>P215*40/Q215</f>
        <v>5.45</v>
      </c>
      <c r="V215" s="11">
        <f>(S215+T215+U215)</f>
        <v>47.47727272727273</v>
      </c>
      <c r="W215" s="6" t="s">
        <v>22</v>
      </c>
      <c r="X215" s="12"/>
    </row>
    <row r="216" spans="1:24" ht="18" customHeight="1">
      <c r="A216" s="6">
        <v>212</v>
      </c>
      <c r="B216" s="7" t="s">
        <v>493</v>
      </c>
      <c r="C216" s="7" t="s">
        <v>494</v>
      </c>
      <c r="D216" s="7" t="s">
        <v>25</v>
      </c>
      <c r="E216" s="8" t="s">
        <v>495</v>
      </c>
      <c r="F216" s="7" t="s">
        <v>127</v>
      </c>
      <c r="G216" s="9">
        <v>853</v>
      </c>
      <c r="H216" s="10">
        <v>1100</v>
      </c>
      <c r="I216" s="10">
        <v>2016</v>
      </c>
      <c r="J216" s="2">
        <f>(G216/H216)*100</f>
        <v>77.54545454545455</v>
      </c>
      <c r="K216" s="9">
        <v>772</v>
      </c>
      <c r="L216" s="10">
        <v>1100</v>
      </c>
      <c r="M216" s="10">
        <v>2018</v>
      </c>
      <c r="N216" s="10">
        <f>IF(W216="MI",K216-10,K216)</f>
        <v>772</v>
      </c>
      <c r="O216" s="2">
        <f>(N216/L216)*100</f>
        <v>70.18181818181817</v>
      </c>
      <c r="P216" s="6">
        <v>92</v>
      </c>
      <c r="Q216" s="6">
        <v>800</v>
      </c>
      <c r="R216" s="2">
        <f>(P216/Q216)*100</f>
        <v>11.5</v>
      </c>
      <c r="S216" s="2">
        <f>(J216*0.1)</f>
        <v>7.754545454545455</v>
      </c>
      <c r="T216" s="2">
        <f>(O216*0.5)</f>
        <v>35.090909090909086</v>
      </c>
      <c r="U216" s="10">
        <f>P216*40/Q216</f>
        <v>4.6</v>
      </c>
      <c r="V216" s="11">
        <f>(S216+T216+U216)</f>
        <v>47.445454545454545</v>
      </c>
      <c r="W216" s="6">
        <v>0</v>
      </c>
      <c r="X216" s="12"/>
    </row>
    <row r="217" spans="1:24" ht="18" customHeight="1">
      <c r="A217" s="6">
        <v>213</v>
      </c>
      <c r="B217" s="12" t="s">
        <v>137</v>
      </c>
      <c r="C217" s="12" t="s">
        <v>138</v>
      </c>
      <c r="D217" s="12" t="s">
        <v>25</v>
      </c>
      <c r="E217" s="8">
        <v>36924</v>
      </c>
      <c r="F217" s="7" t="s">
        <v>127</v>
      </c>
      <c r="G217" s="9">
        <v>891</v>
      </c>
      <c r="H217" s="10">
        <v>1100</v>
      </c>
      <c r="I217" s="10">
        <v>2017</v>
      </c>
      <c r="J217" s="2">
        <f>(G217/H217)*100</f>
        <v>81</v>
      </c>
      <c r="K217" s="9">
        <v>800</v>
      </c>
      <c r="L217" s="10">
        <v>1100</v>
      </c>
      <c r="M217" s="10">
        <v>2018</v>
      </c>
      <c r="N217" s="10">
        <f>IF(W217="MI",K217-10,K217)</f>
        <v>790</v>
      </c>
      <c r="O217" s="2">
        <f>(N217/L217)*100</f>
        <v>71.81818181818181</v>
      </c>
      <c r="P217" s="6">
        <v>68</v>
      </c>
      <c r="Q217" s="6">
        <v>800</v>
      </c>
      <c r="R217" s="2">
        <f>(P217/Q217)*100</f>
        <v>8.5</v>
      </c>
      <c r="S217" s="2">
        <f>(J217*0.1)</f>
        <v>8.1</v>
      </c>
      <c r="T217" s="2">
        <f>(O217*0.5)</f>
        <v>35.90909090909091</v>
      </c>
      <c r="U217" s="10">
        <f>P217*40/Q217</f>
        <v>3.4</v>
      </c>
      <c r="V217" s="11">
        <f>(S217+T217+U217)</f>
        <v>47.40909090909091</v>
      </c>
      <c r="W217" s="6" t="s">
        <v>22</v>
      </c>
      <c r="X217" s="12"/>
    </row>
    <row r="218" spans="1:24" ht="18" customHeight="1">
      <c r="A218" s="6">
        <v>214</v>
      </c>
      <c r="B218" s="12" t="s">
        <v>425</v>
      </c>
      <c r="C218" s="12" t="s">
        <v>426</v>
      </c>
      <c r="D218" s="7" t="s">
        <v>25</v>
      </c>
      <c r="E218" s="8" t="s">
        <v>427</v>
      </c>
      <c r="F218" s="7" t="s">
        <v>116</v>
      </c>
      <c r="G218" s="9">
        <v>832</v>
      </c>
      <c r="H218" s="10">
        <v>1100</v>
      </c>
      <c r="I218" s="10">
        <v>2016</v>
      </c>
      <c r="J218" s="2">
        <f>(G218/H218)*100</f>
        <v>75.63636363636364</v>
      </c>
      <c r="K218" s="9">
        <v>776</v>
      </c>
      <c r="L218" s="10">
        <v>1100</v>
      </c>
      <c r="M218" s="10">
        <v>2018</v>
      </c>
      <c r="N218" s="10">
        <f>IF(W218="MI",K218-10,K218)</f>
        <v>776</v>
      </c>
      <c r="O218" s="2">
        <f>(N218/L218)*100</f>
        <v>70.54545454545455</v>
      </c>
      <c r="P218" s="6">
        <v>90</v>
      </c>
      <c r="Q218" s="6">
        <v>800</v>
      </c>
      <c r="R218" s="2">
        <f>(P218/Q218)*100</f>
        <v>11.25</v>
      </c>
      <c r="S218" s="2">
        <f>(J218*0.1)</f>
        <v>7.563636363636364</v>
      </c>
      <c r="T218" s="2">
        <f>(O218*0.5)</f>
        <v>35.27272727272727</v>
      </c>
      <c r="U218" s="10">
        <f>P218*40/Q218</f>
        <v>4.5</v>
      </c>
      <c r="V218" s="11">
        <f>(S218+T218+U218)</f>
        <v>47.336363636363636</v>
      </c>
      <c r="W218" s="6">
        <v>0</v>
      </c>
      <c r="X218" s="12"/>
    </row>
    <row r="219" spans="1:24" ht="18" customHeight="1">
      <c r="A219" s="6">
        <v>215</v>
      </c>
      <c r="B219" s="12" t="s">
        <v>337</v>
      </c>
      <c r="C219" s="12" t="s">
        <v>338</v>
      </c>
      <c r="D219" s="12" t="s">
        <v>25</v>
      </c>
      <c r="E219" s="8">
        <v>36586</v>
      </c>
      <c r="F219" s="7" t="s">
        <v>38</v>
      </c>
      <c r="G219" s="9">
        <v>903</v>
      </c>
      <c r="H219" s="10">
        <v>1100</v>
      </c>
      <c r="I219" s="10">
        <v>2016</v>
      </c>
      <c r="J219" s="2">
        <f>(G219/H219)*100</f>
        <v>82.0909090909091</v>
      </c>
      <c r="K219" s="9">
        <v>807</v>
      </c>
      <c r="L219" s="10">
        <v>1100</v>
      </c>
      <c r="M219" s="10">
        <v>2018</v>
      </c>
      <c r="N219" s="10">
        <f>IF(W219="MI",K219-10,K219)</f>
        <v>807</v>
      </c>
      <c r="O219" s="2">
        <f>(N219/L219)*100</f>
        <v>73.36363636363636</v>
      </c>
      <c r="P219" s="6">
        <v>48</v>
      </c>
      <c r="Q219" s="6">
        <v>800</v>
      </c>
      <c r="R219" s="2">
        <f>(P219/Q219)*100</f>
        <v>6</v>
      </c>
      <c r="S219" s="2">
        <f>(J219*0.1)</f>
        <v>8.209090909090909</v>
      </c>
      <c r="T219" s="2">
        <f>(O219*0.5)</f>
        <v>36.68181818181818</v>
      </c>
      <c r="U219" s="10">
        <f>P219*40/Q219</f>
        <v>2.4</v>
      </c>
      <c r="V219" s="11">
        <f>(S219+T219+U219)</f>
        <v>47.29090909090909</v>
      </c>
      <c r="W219" s="6">
        <v>0</v>
      </c>
      <c r="X219" s="12"/>
    </row>
    <row r="220" spans="1:24" ht="18" customHeight="1">
      <c r="A220" s="6">
        <v>216</v>
      </c>
      <c r="B220" s="12" t="s">
        <v>265</v>
      </c>
      <c r="C220" s="12" t="s">
        <v>266</v>
      </c>
      <c r="D220" s="12" t="s">
        <v>25</v>
      </c>
      <c r="E220" s="8">
        <v>36771</v>
      </c>
      <c r="F220" s="7" t="s">
        <v>155</v>
      </c>
      <c r="G220" s="9">
        <v>902</v>
      </c>
      <c r="H220" s="10">
        <v>1100</v>
      </c>
      <c r="I220" s="10">
        <v>2016</v>
      </c>
      <c r="J220" s="2">
        <f>(G220/H220)*100</f>
        <v>82</v>
      </c>
      <c r="K220" s="9">
        <v>765</v>
      </c>
      <c r="L220" s="10">
        <v>1100</v>
      </c>
      <c r="M220" s="10">
        <v>2018</v>
      </c>
      <c r="N220" s="10">
        <f>IF(W220="MI",K220-10,K220)</f>
        <v>765</v>
      </c>
      <c r="O220" s="2">
        <f>(N220/L220)*100</f>
        <v>69.54545454545455</v>
      </c>
      <c r="P220" s="6">
        <v>85</v>
      </c>
      <c r="Q220" s="6">
        <v>800</v>
      </c>
      <c r="R220" s="2">
        <f>(P220/Q220)*100</f>
        <v>10.625</v>
      </c>
      <c r="S220" s="2">
        <f>(J220*0.1)</f>
        <v>8.200000000000001</v>
      </c>
      <c r="T220" s="2">
        <f>(O220*0.5)</f>
        <v>34.77272727272727</v>
      </c>
      <c r="U220" s="10">
        <f>P220*40/Q220</f>
        <v>4.25</v>
      </c>
      <c r="V220" s="11">
        <f>(S220+T220+U220)</f>
        <v>47.222727272727276</v>
      </c>
      <c r="W220" s="6">
        <v>0</v>
      </c>
      <c r="X220" s="12"/>
    </row>
    <row r="221" spans="1:24" ht="18" customHeight="1">
      <c r="A221" s="6">
        <v>217</v>
      </c>
      <c r="B221" s="12" t="s">
        <v>176</v>
      </c>
      <c r="C221" s="12" t="s">
        <v>177</v>
      </c>
      <c r="D221" s="12" t="s">
        <v>25</v>
      </c>
      <c r="E221" s="8" t="s">
        <v>178</v>
      </c>
      <c r="F221" s="7" t="s">
        <v>57</v>
      </c>
      <c r="G221" s="9">
        <v>934</v>
      </c>
      <c r="H221" s="10">
        <v>1100</v>
      </c>
      <c r="I221" s="10">
        <v>2016</v>
      </c>
      <c r="J221" s="2">
        <f>(G221/H221)*100</f>
        <v>84.9090909090909</v>
      </c>
      <c r="K221" s="9">
        <v>793</v>
      </c>
      <c r="L221" s="10">
        <v>1100</v>
      </c>
      <c r="M221" s="10">
        <v>2018</v>
      </c>
      <c r="N221" s="10">
        <f>IF(W221="MI",K221-10,K221)</f>
        <v>793</v>
      </c>
      <c r="O221" s="2">
        <f>(N221/L221)*100</f>
        <v>72.0909090909091</v>
      </c>
      <c r="P221" s="6">
        <v>53</v>
      </c>
      <c r="Q221" s="6">
        <v>800</v>
      </c>
      <c r="R221" s="2">
        <f>(P221/Q221)*100</f>
        <v>6.625</v>
      </c>
      <c r="S221" s="2">
        <f>(J221*0.1)</f>
        <v>8.49090909090909</v>
      </c>
      <c r="T221" s="2">
        <f>(O221*0.5)</f>
        <v>36.04545454545455</v>
      </c>
      <c r="U221" s="10">
        <f>P221*40/Q221</f>
        <v>2.65</v>
      </c>
      <c r="V221" s="11">
        <f>(S221+T221+U221)</f>
        <v>47.18636363636364</v>
      </c>
      <c r="W221" s="6">
        <v>0</v>
      </c>
      <c r="X221" s="12"/>
    </row>
    <row r="222" spans="1:24" ht="18" customHeight="1">
      <c r="A222" s="6">
        <v>218</v>
      </c>
      <c r="B222" s="12" t="s">
        <v>428</v>
      </c>
      <c r="C222" s="12" t="s">
        <v>429</v>
      </c>
      <c r="D222" s="12" t="s">
        <v>25</v>
      </c>
      <c r="E222" s="8">
        <v>36531</v>
      </c>
      <c r="F222" s="7" t="s">
        <v>116</v>
      </c>
      <c r="G222" s="9">
        <v>826</v>
      </c>
      <c r="H222" s="10">
        <v>1100</v>
      </c>
      <c r="I222" s="10">
        <v>2016</v>
      </c>
      <c r="J222" s="2">
        <f>(G222/H222)*100</f>
        <v>75.09090909090908</v>
      </c>
      <c r="K222" s="9">
        <v>779</v>
      </c>
      <c r="L222" s="10">
        <v>1100</v>
      </c>
      <c r="M222" s="10">
        <v>2018</v>
      </c>
      <c r="N222" s="10">
        <f>IF(W222="MI",K222-10,K222)</f>
        <v>779</v>
      </c>
      <c r="O222" s="2">
        <f>(N222/L222)*100</f>
        <v>70.81818181818181</v>
      </c>
      <c r="P222" s="6">
        <v>82</v>
      </c>
      <c r="Q222" s="6">
        <v>800</v>
      </c>
      <c r="R222" s="2">
        <f>(P222/Q222)*100</f>
        <v>10.25</v>
      </c>
      <c r="S222" s="2">
        <f>(J222*0.1)</f>
        <v>7.509090909090908</v>
      </c>
      <c r="T222" s="2">
        <f>(O222*0.5)</f>
        <v>35.40909090909091</v>
      </c>
      <c r="U222" s="10">
        <f>P222*40/Q222</f>
        <v>4.1</v>
      </c>
      <c r="V222" s="11">
        <f>(S222+T222+U222)</f>
        <v>47.018181818181816</v>
      </c>
      <c r="W222" s="6">
        <v>0</v>
      </c>
      <c r="X222" s="12"/>
    </row>
    <row r="223" spans="1:24" ht="18" customHeight="1">
      <c r="A223" s="6">
        <v>219</v>
      </c>
      <c r="B223" s="12" t="s">
        <v>706</v>
      </c>
      <c r="C223" s="12" t="s">
        <v>707</v>
      </c>
      <c r="D223" s="7" t="s">
        <v>25</v>
      </c>
      <c r="E223" s="8">
        <v>36283</v>
      </c>
      <c r="F223" s="7" t="s">
        <v>73</v>
      </c>
      <c r="G223" s="9">
        <v>799</v>
      </c>
      <c r="H223" s="10">
        <v>1100</v>
      </c>
      <c r="I223" s="10">
        <v>2016</v>
      </c>
      <c r="J223" s="2">
        <f>(G223/H223)*100</f>
        <v>72.63636363636363</v>
      </c>
      <c r="K223" s="9">
        <v>752</v>
      </c>
      <c r="L223" s="10">
        <v>1100</v>
      </c>
      <c r="M223" s="10">
        <v>2018</v>
      </c>
      <c r="N223" s="10">
        <f>IF(W223="MI",K223-10,K223)</f>
        <v>752</v>
      </c>
      <c r="O223" s="2">
        <f>(N223/L223)*100</f>
        <v>68.36363636363636</v>
      </c>
      <c r="P223" s="6">
        <v>111</v>
      </c>
      <c r="Q223" s="6">
        <v>800</v>
      </c>
      <c r="R223" s="2">
        <f>(P223/Q223)*100</f>
        <v>13.875000000000002</v>
      </c>
      <c r="S223" s="2">
        <f>(J223*0.1)</f>
        <v>7.263636363636363</v>
      </c>
      <c r="T223" s="2">
        <f>(O223*0.5)</f>
        <v>34.18181818181818</v>
      </c>
      <c r="U223" s="10">
        <f>P223*40/Q223</f>
        <v>5.55</v>
      </c>
      <c r="V223" s="11">
        <f>(S223+T223+U223)</f>
        <v>46.99545454545454</v>
      </c>
      <c r="W223" s="6">
        <v>0</v>
      </c>
      <c r="X223" s="12"/>
    </row>
    <row r="224" spans="1:24" ht="18" customHeight="1">
      <c r="A224" s="6">
        <v>220</v>
      </c>
      <c r="B224" s="12" t="s">
        <v>620</v>
      </c>
      <c r="C224" s="12" t="s">
        <v>597</v>
      </c>
      <c r="D224" s="12" t="s">
        <v>25</v>
      </c>
      <c r="E224" s="13">
        <v>36161</v>
      </c>
      <c r="F224" s="12" t="s">
        <v>621</v>
      </c>
      <c r="G224" s="9">
        <v>883</v>
      </c>
      <c r="H224" s="10">
        <v>1100</v>
      </c>
      <c r="I224" s="10">
        <v>2015</v>
      </c>
      <c r="J224" s="2">
        <f>(G224/H224)*100</f>
        <v>80.27272727272728</v>
      </c>
      <c r="K224" s="9">
        <v>811</v>
      </c>
      <c r="L224" s="10">
        <v>1100</v>
      </c>
      <c r="M224" s="10">
        <v>2017</v>
      </c>
      <c r="N224" s="10">
        <f>IF(W224="MI",K224-10,K224)</f>
        <v>811</v>
      </c>
      <c r="O224" s="2">
        <f>(N224/L224)*100</f>
        <v>73.72727272727273</v>
      </c>
      <c r="P224" s="6">
        <v>33</v>
      </c>
      <c r="Q224" s="6">
        <v>800</v>
      </c>
      <c r="R224" s="2">
        <f>(P224/Q224)*100</f>
        <v>4.125</v>
      </c>
      <c r="S224" s="2">
        <f>(J224*0.1)</f>
        <v>8.02727272727273</v>
      </c>
      <c r="T224" s="2">
        <f>(O224*0.5)</f>
        <v>36.86363636363637</v>
      </c>
      <c r="U224" s="10">
        <f>P224*40/Q224</f>
        <v>1.65</v>
      </c>
      <c r="V224" s="11">
        <f>(S224+T224+U224)</f>
        <v>46.540909090909096</v>
      </c>
      <c r="W224" s="6">
        <v>0</v>
      </c>
      <c r="X224" s="12"/>
    </row>
    <row r="225" spans="1:24" ht="18" customHeight="1">
      <c r="A225" s="6">
        <v>221</v>
      </c>
      <c r="B225" s="7" t="s">
        <v>67</v>
      </c>
      <c r="C225" s="7" t="s">
        <v>68</v>
      </c>
      <c r="D225" s="7" t="s">
        <v>36</v>
      </c>
      <c r="E225" s="8" t="s">
        <v>69</v>
      </c>
      <c r="F225" s="7" t="s">
        <v>33</v>
      </c>
      <c r="G225" s="9">
        <v>968</v>
      </c>
      <c r="H225" s="10">
        <v>1100</v>
      </c>
      <c r="I225" s="10">
        <v>2016</v>
      </c>
      <c r="J225" s="2">
        <f>(G225/H225)*100</f>
        <v>88</v>
      </c>
      <c r="K225" s="9">
        <v>784</v>
      </c>
      <c r="L225" s="10">
        <v>1100</v>
      </c>
      <c r="M225" s="10">
        <v>2018</v>
      </c>
      <c r="N225" s="10">
        <f>IF(W225="MI",K225-10,K225)</f>
        <v>784</v>
      </c>
      <c r="O225" s="2">
        <f>(N225/L225)*100</f>
        <v>71.27272727272728</v>
      </c>
      <c r="P225" s="6">
        <v>42</v>
      </c>
      <c r="Q225" s="6">
        <v>800</v>
      </c>
      <c r="R225" s="2">
        <f>(P225/Q225)*100</f>
        <v>5.25</v>
      </c>
      <c r="S225" s="2">
        <f>(J225*0.1)</f>
        <v>8.8</v>
      </c>
      <c r="T225" s="2">
        <f>(O225*0.5)</f>
        <v>35.63636363636364</v>
      </c>
      <c r="U225" s="10">
        <f>P225*40/Q225</f>
        <v>2.1</v>
      </c>
      <c r="V225" s="11">
        <f>(S225+T225+U225)</f>
        <v>46.53636363636364</v>
      </c>
      <c r="W225" s="6">
        <v>0</v>
      </c>
      <c r="X225" s="12"/>
    </row>
    <row r="226" spans="1:24" ht="18" customHeight="1">
      <c r="A226" s="6">
        <v>222</v>
      </c>
      <c r="B226" s="12" t="s">
        <v>486</v>
      </c>
      <c r="C226" s="12" t="s">
        <v>487</v>
      </c>
      <c r="D226" s="7" t="s">
        <v>25</v>
      </c>
      <c r="E226" s="8">
        <v>36435</v>
      </c>
      <c r="F226" s="7" t="s">
        <v>116</v>
      </c>
      <c r="G226" s="9">
        <v>879</v>
      </c>
      <c r="H226" s="10">
        <v>1100</v>
      </c>
      <c r="I226" s="10">
        <v>2015</v>
      </c>
      <c r="J226" s="2">
        <f>(G226/H226)*100</f>
        <v>79.9090909090909</v>
      </c>
      <c r="K226" s="9">
        <v>836</v>
      </c>
      <c r="L226" s="10">
        <v>1100</v>
      </c>
      <c r="M226" s="10">
        <v>2018</v>
      </c>
      <c r="N226" s="10">
        <f>IF(W226="MI",K226-10,K226)</f>
        <v>826</v>
      </c>
      <c r="O226" s="2">
        <f>(N226/L226)*100</f>
        <v>75.09090909090908</v>
      </c>
      <c r="P226" s="6">
        <v>18</v>
      </c>
      <c r="Q226" s="6">
        <v>800</v>
      </c>
      <c r="R226" s="2">
        <f>(P226/Q226)*100</f>
        <v>2.25</v>
      </c>
      <c r="S226" s="2">
        <f>(J226*0.1)</f>
        <v>7.990909090909091</v>
      </c>
      <c r="T226" s="2">
        <f>(O226*0.5)</f>
        <v>37.54545454545454</v>
      </c>
      <c r="U226" s="10">
        <f>P226*40/Q226</f>
        <v>0.9</v>
      </c>
      <c r="V226" s="11">
        <f>(S226+T226+U226)</f>
        <v>46.43636363636363</v>
      </c>
      <c r="W226" s="6" t="s">
        <v>22</v>
      </c>
      <c r="X226" s="12"/>
    </row>
    <row r="227" spans="1:24" ht="18" customHeight="1">
      <c r="A227" s="6">
        <v>223</v>
      </c>
      <c r="B227" s="12" t="s">
        <v>262</v>
      </c>
      <c r="C227" s="12" t="s">
        <v>263</v>
      </c>
      <c r="D227" s="12" t="s">
        <v>25</v>
      </c>
      <c r="E227" s="8" t="s">
        <v>264</v>
      </c>
      <c r="F227" s="7" t="s">
        <v>119</v>
      </c>
      <c r="G227" s="9">
        <v>887</v>
      </c>
      <c r="H227" s="10">
        <v>1100</v>
      </c>
      <c r="I227" s="10">
        <v>2016</v>
      </c>
      <c r="J227" s="2">
        <f>(G227/H227)*100</f>
        <v>80.63636363636364</v>
      </c>
      <c r="K227" s="9">
        <v>799</v>
      </c>
      <c r="L227" s="10">
        <v>1100</v>
      </c>
      <c r="M227" s="10">
        <v>2018</v>
      </c>
      <c r="N227" s="10">
        <f>IF(W227="MI",K227-10,K227)</f>
        <v>799</v>
      </c>
      <c r="O227" s="2">
        <f>(N227/L227)*100</f>
        <v>72.63636363636363</v>
      </c>
      <c r="P227" s="6">
        <v>41</v>
      </c>
      <c r="Q227" s="6">
        <v>800</v>
      </c>
      <c r="R227" s="2">
        <f>(P227/Q227)*100</f>
        <v>5.125</v>
      </c>
      <c r="S227" s="2">
        <f>(J227*0.1)</f>
        <v>8.063636363636364</v>
      </c>
      <c r="T227" s="2">
        <f>(O227*0.5)</f>
        <v>36.31818181818181</v>
      </c>
      <c r="U227" s="10">
        <f>P227*40/Q227</f>
        <v>2.05</v>
      </c>
      <c r="V227" s="11">
        <f>(S227+T227+U227)</f>
        <v>46.43181818181817</v>
      </c>
      <c r="W227" s="6">
        <v>0</v>
      </c>
      <c r="X227" s="12"/>
    </row>
    <row r="228" spans="1:24" ht="18" customHeight="1">
      <c r="A228" s="6">
        <v>224</v>
      </c>
      <c r="B228" s="7" t="s">
        <v>159</v>
      </c>
      <c r="C228" s="7" t="s">
        <v>160</v>
      </c>
      <c r="D228" s="7" t="s">
        <v>25</v>
      </c>
      <c r="E228" s="8">
        <v>36924</v>
      </c>
      <c r="F228" s="7" t="s">
        <v>108</v>
      </c>
      <c r="G228" s="9">
        <v>887</v>
      </c>
      <c r="H228" s="10">
        <v>1100</v>
      </c>
      <c r="I228" s="10">
        <v>2016</v>
      </c>
      <c r="J228" s="2">
        <f>(G228/H228)*100</f>
        <v>80.63636363636364</v>
      </c>
      <c r="K228" s="9">
        <v>793</v>
      </c>
      <c r="L228" s="10">
        <v>1100</v>
      </c>
      <c r="M228" s="10">
        <v>2018</v>
      </c>
      <c r="N228" s="10">
        <f>IF(W228="MI",K228-10,K228)</f>
        <v>793</v>
      </c>
      <c r="O228" s="2">
        <f>(N228/L228)*100</f>
        <v>72.0909090909091</v>
      </c>
      <c r="P228" s="6">
        <v>42</v>
      </c>
      <c r="Q228" s="6">
        <v>800</v>
      </c>
      <c r="R228" s="2">
        <f>(P228/Q228)*100</f>
        <v>5.25</v>
      </c>
      <c r="S228" s="2">
        <f>(J228*0.1)</f>
        <v>8.063636363636364</v>
      </c>
      <c r="T228" s="2">
        <f>(O228*0.5)</f>
        <v>36.04545454545455</v>
      </c>
      <c r="U228" s="10">
        <f>P228*40/Q228</f>
        <v>2.1</v>
      </c>
      <c r="V228" s="11">
        <f>(S228+T228+U228)</f>
        <v>46.20909090909091</v>
      </c>
      <c r="W228" s="6">
        <v>0</v>
      </c>
      <c r="X228" s="12"/>
    </row>
    <row r="229" spans="1:24" ht="18" customHeight="1">
      <c r="A229" s="6">
        <v>225</v>
      </c>
      <c r="B229" s="12" t="s">
        <v>344</v>
      </c>
      <c r="C229" s="12" t="s">
        <v>345</v>
      </c>
      <c r="D229" s="7" t="s">
        <v>25</v>
      </c>
      <c r="E229" s="8">
        <v>36528</v>
      </c>
      <c r="F229" s="7" t="s">
        <v>346</v>
      </c>
      <c r="G229" s="9">
        <v>875</v>
      </c>
      <c r="H229" s="10">
        <v>1100</v>
      </c>
      <c r="I229" s="10">
        <v>2016</v>
      </c>
      <c r="J229" s="2">
        <f>(G229/H229)*100</f>
        <v>79.54545454545455</v>
      </c>
      <c r="K229" s="9">
        <v>796</v>
      </c>
      <c r="L229" s="10">
        <v>1100</v>
      </c>
      <c r="M229" s="10">
        <v>2018</v>
      </c>
      <c r="N229" s="10">
        <f>IF(W229="MI",K229-10,K229)</f>
        <v>796</v>
      </c>
      <c r="O229" s="2">
        <f>(N229/L229)*100</f>
        <v>72.36363636363636</v>
      </c>
      <c r="P229" s="6">
        <v>40</v>
      </c>
      <c r="Q229" s="6">
        <v>800</v>
      </c>
      <c r="R229" s="2">
        <f>(P229/Q229)*100</f>
        <v>5</v>
      </c>
      <c r="S229" s="2">
        <f>(J229*0.1)</f>
        <v>7.954545454545455</v>
      </c>
      <c r="T229" s="2">
        <f>(O229*0.5)</f>
        <v>36.18181818181818</v>
      </c>
      <c r="U229" s="10">
        <f>P229*40/Q229</f>
        <v>2</v>
      </c>
      <c r="V229" s="11">
        <f>(S229+T229+U229)</f>
        <v>46.13636363636363</v>
      </c>
      <c r="W229" s="6">
        <v>0</v>
      </c>
      <c r="X229" s="12"/>
    </row>
    <row r="230" spans="1:24" ht="18" customHeight="1">
      <c r="A230" s="6">
        <v>226</v>
      </c>
      <c r="B230" s="12" t="s">
        <v>370</v>
      </c>
      <c r="C230" s="12" t="s">
        <v>371</v>
      </c>
      <c r="D230" s="12" t="s">
        <v>36</v>
      </c>
      <c r="E230" s="8" t="s">
        <v>372</v>
      </c>
      <c r="F230" s="7" t="s">
        <v>38</v>
      </c>
      <c r="G230" s="9">
        <v>849</v>
      </c>
      <c r="H230" s="10">
        <v>1100</v>
      </c>
      <c r="I230" s="10">
        <v>2016</v>
      </c>
      <c r="J230" s="2">
        <f>(G230/H230)*100</f>
        <v>77.18181818181819</v>
      </c>
      <c r="K230" s="9">
        <v>781</v>
      </c>
      <c r="L230" s="10">
        <v>1100</v>
      </c>
      <c r="M230" s="10">
        <v>2018</v>
      </c>
      <c r="N230" s="10">
        <f>IF(W230="MI",K230-10,K230)</f>
        <v>781</v>
      </c>
      <c r="O230" s="2">
        <f>(N230/L230)*100</f>
        <v>71</v>
      </c>
      <c r="P230" s="6">
        <v>58</v>
      </c>
      <c r="Q230" s="6">
        <v>800</v>
      </c>
      <c r="R230" s="2">
        <f>(P230/Q230)*100</f>
        <v>7.249999999999999</v>
      </c>
      <c r="S230" s="2">
        <f>(J230*0.1)</f>
        <v>7.718181818181819</v>
      </c>
      <c r="T230" s="2">
        <f>(O230*0.5)</f>
        <v>35.5</v>
      </c>
      <c r="U230" s="10">
        <f>P230*40/Q230</f>
        <v>2.9</v>
      </c>
      <c r="V230" s="11">
        <f>(S230+T230+U230)</f>
        <v>46.11818181818182</v>
      </c>
      <c r="W230" s="6">
        <v>0</v>
      </c>
      <c r="X230" s="12"/>
    </row>
    <row r="231" spans="1:24" ht="18" customHeight="1">
      <c r="A231" s="6">
        <v>227</v>
      </c>
      <c r="B231" s="12" t="s">
        <v>167</v>
      </c>
      <c r="C231" s="12" t="s">
        <v>168</v>
      </c>
      <c r="D231" s="12" t="s">
        <v>25</v>
      </c>
      <c r="E231" s="8">
        <v>36984</v>
      </c>
      <c r="F231" s="7" t="s">
        <v>38</v>
      </c>
      <c r="G231" s="9">
        <v>883</v>
      </c>
      <c r="H231" s="10">
        <v>1100</v>
      </c>
      <c r="I231" s="10">
        <v>2016</v>
      </c>
      <c r="J231" s="2">
        <f>(G231/H231)*100</f>
        <v>80.27272727272728</v>
      </c>
      <c r="K231" s="9">
        <v>778</v>
      </c>
      <c r="L231" s="10">
        <v>1100</v>
      </c>
      <c r="M231" s="10">
        <v>2018</v>
      </c>
      <c r="N231" s="10">
        <f>IF(W231="MI",K231-10,K231)</f>
        <v>778</v>
      </c>
      <c r="O231" s="2">
        <f>(N231/L231)*100</f>
        <v>70.72727272727273</v>
      </c>
      <c r="P231" s="6">
        <v>53</v>
      </c>
      <c r="Q231" s="6">
        <v>800</v>
      </c>
      <c r="R231" s="2">
        <f>(P231/Q231)*100</f>
        <v>6.625</v>
      </c>
      <c r="S231" s="2">
        <f>(J231*0.1)</f>
        <v>8.02727272727273</v>
      </c>
      <c r="T231" s="2">
        <f>(O231*0.5)</f>
        <v>35.36363636363637</v>
      </c>
      <c r="U231" s="10">
        <f>P231*40/Q231</f>
        <v>2.65</v>
      </c>
      <c r="V231" s="11">
        <f>(S231+T231+U231)</f>
        <v>46.040909090909096</v>
      </c>
      <c r="W231" s="6">
        <v>0</v>
      </c>
      <c r="X231" s="12"/>
    </row>
    <row r="232" spans="1:24" ht="18" customHeight="1">
      <c r="A232" s="6">
        <v>228</v>
      </c>
      <c r="B232" s="12" t="s">
        <v>271</v>
      </c>
      <c r="C232" s="12" t="s">
        <v>272</v>
      </c>
      <c r="D232" s="12" t="s">
        <v>25</v>
      </c>
      <c r="E232" s="8">
        <v>36161</v>
      </c>
      <c r="F232" s="7" t="s">
        <v>108</v>
      </c>
      <c r="G232" s="9">
        <v>923</v>
      </c>
      <c r="H232" s="10">
        <v>1100</v>
      </c>
      <c r="I232" s="10">
        <v>2015</v>
      </c>
      <c r="J232" s="2">
        <f>(G232/H232)*100</f>
        <v>83.9090909090909</v>
      </c>
      <c r="K232" s="9">
        <v>814</v>
      </c>
      <c r="L232" s="10">
        <v>1100</v>
      </c>
      <c r="M232" s="10">
        <v>2017</v>
      </c>
      <c r="N232" s="10">
        <f>IF(W232="MI",K232-10,K232)</f>
        <v>814</v>
      </c>
      <c r="O232" s="2">
        <f>(N232/L232)*100</f>
        <v>74</v>
      </c>
      <c r="P232" s="6">
        <v>8</v>
      </c>
      <c r="Q232" s="6">
        <v>800</v>
      </c>
      <c r="R232" s="2">
        <f>(P232/Q232)*100</f>
        <v>1</v>
      </c>
      <c r="S232" s="2">
        <f>(J232*0.1)</f>
        <v>8.39090909090909</v>
      </c>
      <c r="T232" s="2">
        <f>(O232*0.5)</f>
        <v>37</v>
      </c>
      <c r="U232" s="10">
        <f>P232*40/Q232</f>
        <v>0.4</v>
      </c>
      <c r="V232" s="11">
        <f>(S232+T232+U232)</f>
        <v>45.79090909090909</v>
      </c>
      <c r="W232" s="6">
        <v>0</v>
      </c>
      <c r="X232" s="12"/>
    </row>
    <row r="233" spans="1:24" ht="18" customHeight="1">
      <c r="A233" s="6">
        <v>229</v>
      </c>
      <c r="B233" s="12" t="s">
        <v>251</v>
      </c>
      <c r="C233" s="12" t="s">
        <v>252</v>
      </c>
      <c r="D233" s="7" t="s">
        <v>36</v>
      </c>
      <c r="E233" s="8">
        <v>36530</v>
      </c>
      <c r="F233" s="7" t="s">
        <v>57</v>
      </c>
      <c r="G233" s="9">
        <v>820</v>
      </c>
      <c r="H233" s="10">
        <v>1100</v>
      </c>
      <c r="I233" s="10">
        <v>2016</v>
      </c>
      <c r="J233" s="2">
        <f>(G233/H233)*100</f>
        <v>74.54545454545455</v>
      </c>
      <c r="K233" s="9">
        <v>808</v>
      </c>
      <c r="L233" s="10">
        <v>1100</v>
      </c>
      <c r="M233" s="10">
        <v>2018</v>
      </c>
      <c r="N233" s="10">
        <f>IF(W233="MI",K233-10,K233)</f>
        <v>808</v>
      </c>
      <c r="O233" s="2">
        <f>(N233/L233)*100</f>
        <v>73.45454545454545</v>
      </c>
      <c r="P233" s="6">
        <v>30</v>
      </c>
      <c r="Q233" s="6">
        <v>800</v>
      </c>
      <c r="R233" s="2">
        <f>(P233/Q233)*100</f>
        <v>3.75</v>
      </c>
      <c r="S233" s="2">
        <f>(J233*0.1)</f>
        <v>7.454545454545455</v>
      </c>
      <c r="T233" s="2">
        <f>(O233*0.5)</f>
        <v>36.72727272727273</v>
      </c>
      <c r="U233" s="10">
        <f>P233*40/Q233</f>
        <v>1.5</v>
      </c>
      <c r="V233" s="11">
        <f>(S233+T233+U233)</f>
        <v>45.68181818181818</v>
      </c>
      <c r="W233" s="6">
        <v>0</v>
      </c>
      <c r="X233" s="12"/>
    </row>
    <row r="234" spans="1:24" ht="18" customHeight="1">
      <c r="A234" s="6">
        <v>230</v>
      </c>
      <c r="B234" s="7" t="s">
        <v>400</v>
      </c>
      <c r="C234" s="7" t="s">
        <v>401</v>
      </c>
      <c r="D234" s="7" t="s">
        <v>25</v>
      </c>
      <c r="E234" s="8">
        <v>36680</v>
      </c>
      <c r="F234" s="7" t="s">
        <v>38</v>
      </c>
      <c r="G234" s="9">
        <v>908</v>
      </c>
      <c r="H234" s="10">
        <v>1100</v>
      </c>
      <c r="I234" s="10">
        <v>2015</v>
      </c>
      <c r="J234" s="2">
        <f>(G234/H234)*100</f>
        <v>82.54545454545455</v>
      </c>
      <c r="K234" s="9">
        <v>774</v>
      </c>
      <c r="L234" s="10">
        <v>1100</v>
      </c>
      <c r="M234" s="10">
        <v>2018</v>
      </c>
      <c r="N234" s="10">
        <f>IF(W234="MI",K234-10,K234)</f>
        <v>774</v>
      </c>
      <c r="O234" s="2">
        <f>(N234/L234)*100</f>
        <v>70.36363636363636</v>
      </c>
      <c r="P234" s="6">
        <v>43</v>
      </c>
      <c r="Q234" s="6">
        <v>800</v>
      </c>
      <c r="R234" s="2">
        <f>(P234/Q234)*100</f>
        <v>5.375</v>
      </c>
      <c r="S234" s="2">
        <f>(J234*0.1)</f>
        <v>8.254545454545456</v>
      </c>
      <c r="T234" s="2">
        <f>(O234*0.5)</f>
        <v>35.18181818181818</v>
      </c>
      <c r="U234" s="10">
        <f>P234*40/Q234</f>
        <v>2.15</v>
      </c>
      <c r="V234" s="11">
        <f>(S234+T234+U234)</f>
        <v>45.586363636363636</v>
      </c>
      <c r="W234" s="6">
        <v>0</v>
      </c>
      <c r="X234" s="12"/>
    </row>
    <row r="235" spans="1:24" ht="18" customHeight="1">
      <c r="A235" s="6">
        <v>231</v>
      </c>
      <c r="B235" s="12" t="s">
        <v>218</v>
      </c>
      <c r="C235" s="12" t="s">
        <v>120</v>
      </c>
      <c r="D235" s="12" t="s">
        <v>25</v>
      </c>
      <c r="E235" s="13">
        <v>36605</v>
      </c>
      <c r="F235" s="12" t="s">
        <v>41</v>
      </c>
      <c r="G235" s="9">
        <v>825</v>
      </c>
      <c r="H235" s="10">
        <v>1100</v>
      </c>
      <c r="I235" s="10">
        <v>2016</v>
      </c>
      <c r="J235" s="2">
        <f>(G235/H235)*100</f>
        <v>75</v>
      </c>
      <c r="K235" s="9">
        <v>721</v>
      </c>
      <c r="L235" s="10">
        <v>1100</v>
      </c>
      <c r="M235" s="10">
        <v>2018</v>
      </c>
      <c r="N235" s="10">
        <f>IF(W235="MI",K235-10,K235)</f>
        <v>721</v>
      </c>
      <c r="O235" s="2">
        <f>(N235/L235)*100</f>
        <v>65.54545454545455</v>
      </c>
      <c r="P235" s="6">
        <v>105</v>
      </c>
      <c r="Q235" s="6">
        <v>800</v>
      </c>
      <c r="R235" s="2">
        <f>(P235/Q235)*100</f>
        <v>13.125</v>
      </c>
      <c r="S235" s="2">
        <f>(J235*0.1)</f>
        <v>7.5</v>
      </c>
      <c r="T235" s="2">
        <f>(O235*0.5)</f>
        <v>32.77272727272727</v>
      </c>
      <c r="U235" s="10">
        <f>P235*40/Q235</f>
        <v>5.25</v>
      </c>
      <c r="V235" s="11">
        <f>(S235+T235+U235)</f>
        <v>45.52272727272727</v>
      </c>
      <c r="W235" s="6">
        <v>0</v>
      </c>
      <c r="X235" s="12"/>
    </row>
    <row r="236" spans="1:24" ht="18" customHeight="1">
      <c r="A236" s="6">
        <v>232</v>
      </c>
      <c r="B236" s="12" t="s">
        <v>139</v>
      </c>
      <c r="C236" s="12" t="s">
        <v>140</v>
      </c>
      <c r="D236" s="12" t="s">
        <v>25</v>
      </c>
      <c r="E236" s="8">
        <v>36681</v>
      </c>
      <c r="F236" s="7" t="s">
        <v>57</v>
      </c>
      <c r="G236" s="9">
        <v>753</v>
      </c>
      <c r="H236" s="10">
        <v>1100</v>
      </c>
      <c r="I236" s="10">
        <v>2016</v>
      </c>
      <c r="J236" s="2">
        <f>(G236/H236)*100</f>
        <v>68.45454545454545</v>
      </c>
      <c r="K236" s="9">
        <v>713</v>
      </c>
      <c r="L236" s="10">
        <v>1100</v>
      </c>
      <c r="M236" s="10">
        <v>2018</v>
      </c>
      <c r="N236" s="10">
        <f>IF(W236="MI",K236-10,K236)</f>
        <v>713</v>
      </c>
      <c r="O236" s="2">
        <f>(N236/L236)*100</f>
        <v>64.81818181818181</v>
      </c>
      <c r="P236" s="6">
        <v>122</v>
      </c>
      <c r="Q236" s="6">
        <v>800</v>
      </c>
      <c r="R236" s="2">
        <f>(P236/Q236)*100</f>
        <v>15.25</v>
      </c>
      <c r="S236" s="2">
        <f>(J236*0.1)</f>
        <v>6.845454545454546</v>
      </c>
      <c r="T236" s="2">
        <f>(O236*0.5)</f>
        <v>32.40909090909091</v>
      </c>
      <c r="U236" s="10">
        <f>P236*40/Q236</f>
        <v>6.1</v>
      </c>
      <c r="V236" s="11">
        <f>(S236+T236+U236)</f>
        <v>45.35454545454545</v>
      </c>
      <c r="W236" s="6">
        <v>0</v>
      </c>
      <c r="X236" s="12"/>
    </row>
    <row r="237" spans="1:24" ht="18" customHeight="1">
      <c r="A237" s="6">
        <v>233</v>
      </c>
      <c r="B237" s="7" t="s">
        <v>170</v>
      </c>
      <c r="C237" s="7" t="s">
        <v>171</v>
      </c>
      <c r="D237" s="7" t="s">
        <v>25</v>
      </c>
      <c r="E237" s="8">
        <v>36592</v>
      </c>
      <c r="F237" s="7" t="s">
        <v>80</v>
      </c>
      <c r="G237" s="9">
        <v>868</v>
      </c>
      <c r="H237" s="10">
        <v>1100</v>
      </c>
      <c r="I237" s="10">
        <v>2016</v>
      </c>
      <c r="J237" s="2">
        <f>(G237/H237)*100</f>
        <v>78.9090909090909</v>
      </c>
      <c r="K237" s="9">
        <v>788</v>
      </c>
      <c r="L237" s="10">
        <v>1100</v>
      </c>
      <c r="M237" s="10">
        <v>2018</v>
      </c>
      <c r="N237" s="10">
        <f>IF(W237="MI",K237-10,K237)</f>
        <v>788</v>
      </c>
      <c r="O237" s="2">
        <f>(N237/L237)*100</f>
        <v>71.63636363636363</v>
      </c>
      <c r="P237" s="6">
        <v>32</v>
      </c>
      <c r="Q237" s="6">
        <v>800</v>
      </c>
      <c r="R237" s="2">
        <f>(P237/Q237)*100</f>
        <v>4</v>
      </c>
      <c r="S237" s="2">
        <f>(J237*0.1)</f>
        <v>7.890909090909091</v>
      </c>
      <c r="T237" s="2">
        <f>(O237*0.5)</f>
        <v>35.81818181818181</v>
      </c>
      <c r="U237" s="10">
        <f>P237*40/Q237</f>
        <v>1.6</v>
      </c>
      <c r="V237" s="11">
        <f>(S237+T237+U237)</f>
        <v>45.309090909090905</v>
      </c>
      <c r="W237" s="6">
        <v>0</v>
      </c>
      <c r="X237" s="12"/>
    </row>
    <row r="238" spans="1:24" ht="18" customHeight="1">
      <c r="A238" s="6">
        <v>234</v>
      </c>
      <c r="B238" s="12" t="s">
        <v>289</v>
      </c>
      <c r="C238" s="12" t="s">
        <v>290</v>
      </c>
      <c r="D238" s="12" t="s">
        <v>25</v>
      </c>
      <c r="E238" s="8">
        <v>36437</v>
      </c>
      <c r="F238" s="7" t="s">
        <v>63</v>
      </c>
      <c r="G238" s="9">
        <v>777</v>
      </c>
      <c r="H238" s="10">
        <v>1100</v>
      </c>
      <c r="I238" s="10">
        <v>2015</v>
      </c>
      <c r="J238" s="2">
        <f>(G238/H238)*100</f>
        <v>70.63636363636364</v>
      </c>
      <c r="K238" s="9">
        <v>771</v>
      </c>
      <c r="L238" s="10">
        <v>1100</v>
      </c>
      <c r="M238" s="10">
        <v>2018</v>
      </c>
      <c r="N238" s="10">
        <f>IF(W238="MI",K238-10,K238)</f>
        <v>771</v>
      </c>
      <c r="O238" s="2">
        <f>(N238/L238)*100</f>
        <v>70.0909090909091</v>
      </c>
      <c r="P238" s="6">
        <v>63</v>
      </c>
      <c r="Q238" s="6">
        <v>800</v>
      </c>
      <c r="R238" s="2">
        <f>(P238/Q238)*100</f>
        <v>7.875</v>
      </c>
      <c r="S238" s="2">
        <f>(J238*0.1)</f>
        <v>7.063636363636364</v>
      </c>
      <c r="T238" s="2">
        <f>(O238*0.5)</f>
        <v>35.04545454545455</v>
      </c>
      <c r="U238" s="10">
        <f>P238*40/Q238</f>
        <v>3.15</v>
      </c>
      <c r="V238" s="11">
        <f>(S238+T238+U238)</f>
        <v>45.25909090909091</v>
      </c>
      <c r="W238" s="6">
        <v>0</v>
      </c>
      <c r="X238" s="12"/>
    </row>
    <row r="239" spans="1:24" ht="18" customHeight="1">
      <c r="A239" s="6">
        <v>235</v>
      </c>
      <c r="B239" s="7" t="s">
        <v>220</v>
      </c>
      <c r="C239" s="7" t="s">
        <v>221</v>
      </c>
      <c r="D239" s="7" t="s">
        <v>25</v>
      </c>
      <c r="E239" s="8" t="s">
        <v>222</v>
      </c>
      <c r="F239" s="7" t="s">
        <v>87</v>
      </c>
      <c r="G239" s="9">
        <v>800</v>
      </c>
      <c r="H239" s="10">
        <v>1100</v>
      </c>
      <c r="I239" s="10">
        <v>2015</v>
      </c>
      <c r="J239" s="2">
        <f>(G239/H239)*100</f>
        <v>72.72727272727273</v>
      </c>
      <c r="K239" s="9">
        <v>816</v>
      </c>
      <c r="L239" s="10">
        <v>1100</v>
      </c>
      <c r="M239" s="10">
        <v>2018</v>
      </c>
      <c r="N239" s="10">
        <v>822</v>
      </c>
      <c r="O239" s="2">
        <f>(N239/L239)*100</f>
        <v>74.72727272727273</v>
      </c>
      <c r="P239" s="6">
        <v>12</v>
      </c>
      <c r="Q239" s="6">
        <v>800</v>
      </c>
      <c r="R239" s="2">
        <f>(P239/Q239)*100</f>
        <v>1.5</v>
      </c>
      <c r="S239" s="2">
        <f>(J239*0.1)</f>
        <v>7.272727272727273</v>
      </c>
      <c r="T239" s="2">
        <f>(O239*0.5)</f>
        <v>37.36363636363637</v>
      </c>
      <c r="U239" s="10">
        <f>P239*40/Q239</f>
        <v>0.6</v>
      </c>
      <c r="V239" s="11">
        <f>(S239+T239+U239)</f>
        <v>45.23636363636364</v>
      </c>
      <c r="W239" s="6" t="s">
        <v>22</v>
      </c>
      <c r="X239" s="12"/>
    </row>
    <row r="240" spans="1:24" ht="18" customHeight="1">
      <c r="A240" s="6">
        <v>236</v>
      </c>
      <c r="B240" s="12" t="s">
        <v>667</v>
      </c>
      <c r="C240" s="12" t="s">
        <v>566</v>
      </c>
      <c r="D240" s="12" t="s">
        <v>25</v>
      </c>
      <c r="E240" s="14" t="s">
        <v>79</v>
      </c>
      <c r="F240" s="12" t="s">
        <v>87</v>
      </c>
      <c r="G240" s="9">
        <v>803</v>
      </c>
      <c r="H240" s="10">
        <v>1100</v>
      </c>
      <c r="I240" s="10">
        <v>2016</v>
      </c>
      <c r="J240" s="2">
        <f>(G240/H240)*100</f>
        <v>73</v>
      </c>
      <c r="K240" s="9">
        <v>759</v>
      </c>
      <c r="L240" s="10">
        <v>1100</v>
      </c>
      <c r="M240" s="10">
        <v>2018</v>
      </c>
      <c r="N240" s="10">
        <f>IF(W240="MI",K240-10,K240)</f>
        <v>759</v>
      </c>
      <c r="O240" s="2">
        <f>(N240/L240)*100</f>
        <v>69</v>
      </c>
      <c r="P240" s="6">
        <v>66</v>
      </c>
      <c r="Q240" s="6">
        <v>800</v>
      </c>
      <c r="R240" s="2">
        <f>(P240/Q240)*100</f>
        <v>8.25</v>
      </c>
      <c r="S240" s="2">
        <f>(J240*0.1)</f>
        <v>7.300000000000001</v>
      </c>
      <c r="T240" s="2">
        <f>(O240*0.5)</f>
        <v>34.5</v>
      </c>
      <c r="U240" s="10">
        <f>P240*40/Q240</f>
        <v>3.3</v>
      </c>
      <c r="V240" s="11">
        <f>(S240+T240+U240)</f>
        <v>45.099999999999994</v>
      </c>
      <c r="W240" s="6">
        <v>0</v>
      </c>
      <c r="X240" s="12"/>
    </row>
    <row r="241" spans="1:24" ht="18" customHeight="1">
      <c r="A241" s="6">
        <v>237</v>
      </c>
      <c r="B241" s="7" t="s">
        <v>373</v>
      </c>
      <c r="C241" s="7" t="s">
        <v>374</v>
      </c>
      <c r="D241" s="7" t="s">
        <v>25</v>
      </c>
      <c r="E241" s="8">
        <v>36529</v>
      </c>
      <c r="F241" s="7" t="s">
        <v>119</v>
      </c>
      <c r="G241" s="9">
        <v>903</v>
      </c>
      <c r="H241" s="10">
        <v>1100</v>
      </c>
      <c r="I241" s="10">
        <v>2016</v>
      </c>
      <c r="J241" s="2">
        <f>(G241/H241)*100</f>
        <v>82.0909090909091</v>
      </c>
      <c r="K241" s="9">
        <v>766</v>
      </c>
      <c r="L241" s="10">
        <v>1100</v>
      </c>
      <c r="M241" s="10">
        <v>2018</v>
      </c>
      <c r="N241" s="10">
        <f>IF(W241="MI",K241-10,K241)</f>
        <v>766</v>
      </c>
      <c r="O241" s="2">
        <f>(N241/L241)*100</f>
        <v>69.63636363636364</v>
      </c>
      <c r="P241" s="6">
        <v>41</v>
      </c>
      <c r="Q241" s="6">
        <v>800</v>
      </c>
      <c r="R241" s="2">
        <f>(P241/Q241)*100</f>
        <v>5.125</v>
      </c>
      <c r="S241" s="2">
        <f>(J241*0.1)</f>
        <v>8.209090909090909</v>
      </c>
      <c r="T241" s="2">
        <f>(O241*0.5)</f>
        <v>34.81818181818182</v>
      </c>
      <c r="U241" s="10">
        <f>P241*40/Q241</f>
        <v>2.05</v>
      </c>
      <c r="V241" s="11">
        <f>(S241+T241+U241)</f>
        <v>45.07727272727273</v>
      </c>
      <c r="W241" s="6">
        <v>0</v>
      </c>
      <c r="X241" s="12"/>
    </row>
    <row r="242" spans="1:24" ht="18" customHeight="1">
      <c r="A242" s="6">
        <v>238</v>
      </c>
      <c r="B242" s="12" t="s">
        <v>30</v>
      </c>
      <c r="C242" s="12" t="s">
        <v>31</v>
      </c>
      <c r="D242" s="12" t="s">
        <v>25</v>
      </c>
      <c r="E242" s="8" t="s">
        <v>32</v>
      </c>
      <c r="F242" s="7" t="s">
        <v>33</v>
      </c>
      <c r="G242" s="9">
        <v>804</v>
      </c>
      <c r="H242" s="10">
        <v>1100</v>
      </c>
      <c r="I242" s="10">
        <v>2017</v>
      </c>
      <c r="J242" s="2">
        <f>(G242/H242)*100</f>
        <v>73.0909090909091</v>
      </c>
      <c r="K242" s="9">
        <v>793</v>
      </c>
      <c r="L242" s="10">
        <v>1100</v>
      </c>
      <c r="M242" s="10">
        <v>2018</v>
      </c>
      <c r="N242" s="10">
        <f>IF(W242="MI",K242-10,K242)</f>
        <v>793</v>
      </c>
      <c r="O242" s="2">
        <f>(N242/L242)*100</f>
        <v>72.0909090909091</v>
      </c>
      <c r="P242" s="6">
        <v>34</v>
      </c>
      <c r="Q242" s="6">
        <v>800</v>
      </c>
      <c r="R242" s="2">
        <f>(P242/Q242)*100</f>
        <v>4.25</v>
      </c>
      <c r="S242" s="2">
        <f>(J242*0.1)</f>
        <v>7.3090909090909095</v>
      </c>
      <c r="T242" s="2">
        <f>(O242*0.5)</f>
        <v>36.04545454545455</v>
      </c>
      <c r="U242" s="10">
        <f>P242*40/Q242</f>
        <v>1.7</v>
      </c>
      <c r="V242" s="11">
        <f>(S242+T242+U242)</f>
        <v>45.05454545454546</v>
      </c>
      <c r="W242" s="6">
        <v>0</v>
      </c>
      <c r="X242" s="12"/>
    </row>
    <row r="243" spans="1:24" ht="18" customHeight="1">
      <c r="A243" s="6">
        <v>239</v>
      </c>
      <c r="B243" s="12" t="s">
        <v>644</v>
      </c>
      <c r="C243" s="12" t="s">
        <v>645</v>
      </c>
      <c r="D243" s="12" t="s">
        <v>25</v>
      </c>
      <c r="E243" s="14" t="s">
        <v>646</v>
      </c>
      <c r="F243" s="12" t="s">
        <v>38</v>
      </c>
      <c r="G243" s="9">
        <v>885</v>
      </c>
      <c r="H243" s="10">
        <v>1100</v>
      </c>
      <c r="I243" s="10">
        <v>2016</v>
      </c>
      <c r="J243" s="2">
        <f>(G243/H243)*100</f>
        <v>80.45454545454545</v>
      </c>
      <c r="K243" s="9">
        <v>772</v>
      </c>
      <c r="L243" s="10">
        <v>1100</v>
      </c>
      <c r="M243" s="10">
        <v>2018</v>
      </c>
      <c r="N243" s="10">
        <f>IF(W243="MI",K243-10,K243)</f>
        <v>772</v>
      </c>
      <c r="O243" s="2">
        <f>(N243/L243)*100</f>
        <v>70.18181818181817</v>
      </c>
      <c r="P243" s="6">
        <v>38</v>
      </c>
      <c r="Q243" s="6">
        <v>800</v>
      </c>
      <c r="R243" s="2">
        <f>(P243/Q243)*100</f>
        <v>4.75</v>
      </c>
      <c r="S243" s="2">
        <f>(J243*0.1)</f>
        <v>8.045454545454545</v>
      </c>
      <c r="T243" s="2">
        <f>(O243*0.5)</f>
        <v>35.090909090909086</v>
      </c>
      <c r="U243" s="10">
        <f>P243*40/Q243</f>
        <v>1.9</v>
      </c>
      <c r="V243" s="11">
        <f>(S243+T243+U243)</f>
        <v>45.03636363636363</v>
      </c>
      <c r="W243" s="6">
        <v>0</v>
      </c>
      <c r="X243" s="12"/>
    </row>
    <row r="244" spans="1:24" ht="18" customHeight="1">
      <c r="A244" s="6">
        <v>240</v>
      </c>
      <c r="B244" s="12" t="s">
        <v>417</v>
      </c>
      <c r="C244" s="12" t="s">
        <v>418</v>
      </c>
      <c r="D244" s="7" t="s">
        <v>25</v>
      </c>
      <c r="E244" s="8" t="s">
        <v>419</v>
      </c>
      <c r="F244" s="7" t="s">
        <v>116</v>
      </c>
      <c r="G244" s="9">
        <v>760</v>
      </c>
      <c r="H244" s="10">
        <v>1100</v>
      </c>
      <c r="I244" s="10">
        <v>2016</v>
      </c>
      <c r="J244" s="2">
        <f>(G244/H244)*100</f>
        <v>69.0909090909091</v>
      </c>
      <c r="K244" s="9">
        <v>726</v>
      </c>
      <c r="L244" s="10">
        <v>1100</v>
      </c>
      <c r="M244" s="10">
        <v>2018</v>
      </c>
      <c r="N244" s="10">
        <f>IF(W244="MI",K244-10,K244)</f>
        <v>726</v>
      </c>
      <c r="O244" s="2">
        <f>(N244/L244)*100</f>
        <v>66</v>
      </c>
      <c r="P244" s="6">
        <v>101</v>
      </c>
      <c r="Q244" s="6">
        <v>800</v>
      </c>
      <c r="R244" s="2">
        <f>(P244/Q244)*100</f>
        <v>12.625</v>
      </c>
      <c r="S244" s="2">
        <f>(J244*0.1)</f>
        <v>6.90909090909091</v>
      </c>
      <c r="T244" s="2">
        <f>(O244*0.5)</f>
        <v>33</v>
      </c>
      <c r="U244" s="10">
        <f>P244*40/Q244</f>
        <v>5.05</v>
      </c>
      <c r="V244" s="11">
        <f>(S244+T244+U244)</f>
        <v>44.959090909090904</v>
      </c>
      <c r="W244" s="6">
        <v>0</v>
      </c>
      <c r="X244" s="12"/>
    </row>
    <row r="245" spans="1:24" ht="18" customHeight="1">
      <c r="A245" s="6">
        <v>241</v>
      </c>
      <c r="B245" s="12" t="s">
        <v>565</v>
      </c>
      <c r="C245" s="12" t="s">
        <v>566</v>
      </c>
      <c r="D245" s="12" t="s">
        <v>25</v>
      </c>
      <c r="E245" s="14" t="s">
        <v>567</v>
      </c>
      <c r="F245" s="12" t="s">
        <v>57</v>
      </c>
      <c r="G245" s="9">
        <v>913</v>
      </c>
      <c r="H245" s="10">
        <v>1100</v>
      </c>
      <c r="I245" s="10">
        <v>2016</v>
      </c>
      <c r="J245" s="2">
        <f>(G245/H245)*100</f>
        <v>83</v>
      </c>
      <c r="K245" s="9">
        <v>780</v>
      </c>
      <c r="L245" s="10">
        <v>1100</v>
      </c>
      <c r="M245" s="10">
        <v>2018</v>
      </c>
      <c r="N245" s="10">
        <f>IF(W245="MI",K245-10,K245)</f>
        <v>780</v>
      </c>
      <c r="O245" s="2">
        <f>(N245/L245)*100</f>
        <v>70.9090909090909</v>
      </c>
      <c r="P245" s="6">
        <v>24</v>
      </c>
      <c r="Q245" s="6">
        <v>800</v>
      </c>
      <c r="R245" s="2">
        <f>(P245/Q245)*100</f>
        <v>3</v>
      </c>
      <c r="S245" s="2">
        <f>(J245*0.1)</f>
        <v>8.3</v>
      </c>
      <c r="T245" s="2">
        <f>(O245*0.5)</f>
        <v>35.45454545454545</v>
      </c>
      <c r="U245" s="10">
        <f>P245*40/Q245</f>
        <v>1.2</v>
      </c>
      <c r="V245" s="11">
        <f>(S245+T245+U245)</f>
        <v>44.95454545454545</v>
      </c>
      <c r="W245" s="6">
        <v>0</v>
      </c>
      <c r="X245" s="12"/>
    </row>
    <row r="246" spans="1:24" ht="18" customHeight="1">
      <c r="A246" s="6">
        <v>242</v>
      </c>
      <c r="B246" s="7" t="s">
        <v>132</v>
      </c>
      <c r="C246" s="7" t="s">
        <v>133</v>
      </c>
      <c r="D246" s="7" t="s">
        <v>25</v>
      </c>
      <c r="E246" s="8">
        <v>36837</v>
      </c>
      <c r="F246" s="7" t="s">
        <v>57</v>
      </c>
      <c r="G246" s="9">
        <v>794</v>
      </c>
      <c r="H246" s="10">
        <v>1100</v>
      </c>
      <c r="I246" s="10">
        <v>2016</v>
      </c>
      <c r="J246" s="2">
        <f>(G246/H246)*100</f>
        <v>72.18181818181819</v>
      </c>
      <c r="K246" s="9">
        <v>782</v>
      </c>
      <c r="L246" s="10">
        <v>1100</v>
      </c>
      <c r="M246" s="10">
        <v>2018</v>
      </c>
      <c r="N246" s="10">
        <f>IF(W246="MI",K246-10,K246)</f>
        <v>782</v>
      </c>
      <c r="O246" s="2">
        <f>(N246/L246)*100</f>
        <v>71.0909090909091</v>
      </c>
      <c r="P246" s="6">
        <v>43</v>
      </c>
      <c r="Q246" s="6">
        <v>800</v>
      </c>
      <c r="R246" s="2">
        <f>(P246/Q246)*100</f>
        <v>5.375</v>
      </c>
      <c r="S246" s="2">
        <f>(J246*0.1)</f>
        <v>7.218181818181819</v>
      </c>
      <c r="T246" s="2">
        <f>(O246*0.5)</f>
        <v>35.54545454545455</v>
      </c>
      <c r="U246" s="10">
        <f>P246*40/Q246</f>
        <v>2.15</v>
      </c>
      <c r="V246" s="11">
        <f>(S246+T246+U246)</f>
        <v>44.913636363636364</v>
      </c>
      <c r="W246" s="6">
        <v>0</v>
      </c>
      <c r="X246" s="12"/>
    </row>
    <row r="247" spans="1:24" ht="18" customHeight="1">
      <c r="A247" s="6">
        <v>243</v>
      </c>
      <c r="B247" s="12" t="s">
        <v>612</v>
      </c>
      <c r="C247" s="12" t="s">
        <v>613</v>
      </c>
      <c r="D247" s="12" t="s">
        <v>25</v>
      </c>
      <c r="E247" s="14" t="s">
        <v>614</v>
      </c>
      <c r="F247" s="12" t="s">
        <v>41</v>
      </c>
      <c r="G247" s="9">
        <v>786</v>
      </c>
      <c r="H247" s="10">
        <v>1100</v>
      </c>
      <c r="I247" s="10">
        <v>2015</v>
      </c>
      <c r="J247" s="2">
        <f>(G247/H247)*100</f>
        <v>71.45454545454545</v>
      </c>
      <c r="K247" s="9">
        <v>803</v>
      </c>
      <c r="L247" s="10">
        <v>1100</v>
      </c>
      <c r="M247" s="10">
        <v>2017</v>
      </c>
      <c r="N247" s="10">
        <f>IF(W247="MI",K247-10,K247)</f>
        <v>793</v>
      </c>
      <c r="O247" s="2">
        <f>(N247/L247)*100</f>
        <v>72.0909090909091</v>
      </c>
      <c r="P247" s="6">
        <v>34</v>
      </c>
      <c r="Q247" s="6">
        <v>800</v>
      </c>
      <c r="R247" s="2">
        <f>(P247/Q247)*100</f>
        <v>4.25</v>
      </c>
      <c r="S247" s="2">
        <f>(J247*0.1)</f>
        <v>7.1454545454545455</v>
      </c>
      <c r="T247" s="2">
        <f>(O247*0.5)</f>
        <v>36.04545454545455</v>
      </c>
      <c r="U247" s="10">
        <f>P247*40/Q247</f>
        <v>1.7</v>
      </c>
      <c r="V247" s="11">
        <f>(S247+T247+U247)</f>
        <v>44.8909090909091</v>
      </c>
      <c r="W247" s="6" t="s">
        <v>22</v>
      </c>
      <c r="X247" s="12"/>
    </row>
    <row r="248" spans="1:24" ht="18" customHeight="1">
      <c r="A248" s="6">
        <v>244</v>
      </c>
      <c r="B248" s="7" t="s">
        <v>117</v>
      </c>
      <c r="C248" s="7" t="s">
        <v>118</v>
      </c>
      <c r="D248" s="7" t="s">
        <v>25</v>
      </c>
      <c r="E248" s="8">
        <v>36164</v>
      </c>
      <c r="F248" s="7" t="s">
        <v>119</v>
      </c>
      <c r="G248" s="9">
        <v>852</v>
      </c>
      <c r="H248" s="10">
        <v>1100</v>
      </c>
      <c r="I248" s="10">
        <v>2015</v>
      </c>
      <c r="J248" s="2">
        <f>(G248/H248)*100</f>
        <v>77.45454545454545</v>
      </c>
      <c r="K248" s="9">
        <v>793</v>
      </c>
      <c r="L248" s="10">
        <v>1100</v>
      </c>
      <c r="M248" s="10">
        <v>2018</v>
      </c>
      <c r="N248" s="10">
        <f>IF(W248="MI",K248-10,K248)</f>
        <v>783</v>
      </c>
      <c r="O248" s="2">
        <f>(N248/L248)*100</f>
        <v>71.18181818181817</v>
      </c>
      <c r="P248" s="6">
        <v>30</v>
      </c>
      <c r="Q248" s="6">
        <v>800</v>
      </c>
      <c r="R248" s="2">
        <f>(P248/Q248)*100</f>
        <v>3.75</v>
      </c>
      <c r="S248" s="2">
        <f>(J248*0.1)</f>
        <v>7.745454545454546</v>
      </c>
      <c r="T248" s="2">
        <f>(O248*0.5)</f>
        <v>35.590909090909086</v>
      </c>
      <c r="U248" s="10">
        <f>P248*40/Q248</f>
        <v>1.5</v>
      </c>
      <c r="V248" s="11">
        <f>(S248+T248+U248)</f>
        <v>44.83636363636363</v>
      </c>
      <c r="W248" s="6" t="s">
        <v>22</v>
      </c>
      <c r="X248" s="12"/>
    </row>
    <row r="249" spans="1:24" ht="18" customHeight="1">
      <c r="A249" s="6">
        <v>245</v>
      </c>
      <c r="B249" s="12" t="s">
        <v>678</v>
      </c>
      <c r="C249" s="12" t="s">
        <v>679</v>
      </c>
      <c r="D249" s="12" t="s">
        <v>25</v>
      </c>
      <c r="E249" s="14" t="s">
        <v>680</v>
      </c>
      <c r="F249" s="12" t="s">
        <v>57</v>
      </c>
      <c r="G249" s="9">
        <v>790</v>
      </c>
      <c r="H249" s="10">
        <v>1100</v>
      </c>
      <c r="I249" s="10">
        <v>2015</v>
      </c>
      <c r="J249" s="2">
        <f>(G249/H249)*100</f>
        <v>71.81818181818181</v>
      </c>
      <c r="K249" s="9">
        <v>645</v>
      </c>
      <c r="L249" s="10">
        <v>1100</v>
      </c>
      <c r="M249" s="10">
        <v>2017</v>
      </c>
      <c r="N249" s="10">
        <f>IF(W249="MI",K249-10,K249)</f>
        <v>645</v>
      </c>
      <c r="O249" s="2">
        <f>(N249/L249)*100</f>
        <v>58.63636363636363</v>
      </c>
      <c r="P249" s="6">
        <v>164</v>
      </c>
      <c r="Q249" s="6">
        <v>800</v>
      </c>
      <c r="R249" s="2">
        <f>(P249/Q249)*100</f>
        <v>20.5</v>
      </c>
      <c r="S249" s="2">
        <f>(J249*0.1)</f>
        <v>7.181818181818182</v>
      </c>
      <c r="T249" s="2">
        <f>(O249*0.5)</f>
        <v>29.318181818181817</v>
      </c>
      <c r="U249" s="10">
        <f>P249*40/Q249</f>
        <v>8.2</v>
      </c>
      <c r="V249" s="11">
        <f>(S249+T249+U249)</f>
        <v>44.7</v>
      </c>
      <c r="W249" s="6">
        <v>0</v>
      </c>
      <c r="X249" s="12"/>
    </row>
    <row r="250" spans="1:24" ht="18" customHeight="1">
      <c r="A250" s="6">
        <v>246</v>
      </c>
      <c r="B250" s="12" t="s">
        <v>536</v>
      </c>
      <c r="C250" s="12" t="s">
        <v>537</v>
      </c>
      <c r="D250" s="7" t="s">
        <v>25</v>
      </c>
      <c r="E250" s="8">
        <v>36711</v>
      </c>
      <c r="F250" s="7" t="s">
        <v>155</v>
      </c>
      <c r="G250" s="9">
        <v>812</v>
      </c>
      <c r="H250" s="10">
        <v>1100</v>
      </c>
      <c r="I250" s="10">
        <v>2015</v>
      </c>
      <c r="J250" s="2">
        <f>(G250/H250)*100</f>
        <v>73.81818181818181</v>
      </c>
      <c r="K250" s="9">
        <v>810</v>
      </c>
      <c r="L250" s="10">
        <v>1100</v>
      </c>
      <c r="M250" s="10">
        <v>2018</v>
      </c>
      <c r="N250" s="10">
        <f>IF(W250="MI",K250-10,K250)</f>
        <v>800</v>
      </c>
      <c r="O250" s="2">
        <f>(N250/L250)*100</f>
        <v>72.72727272727273</v>
      </c>
      <c r="P250" s="6">
        <v>19</v>
      </c>
      <c r="Q250" s="6">
        <v>800</v>
      </c>
      <c r="R250" s="2">
        <f>(P250/Q250)*100</f>
        <v>2.375</v>
      </c>
      <c r="S250" s="2">
        <f>(J250*0.1)</f>
        <v>7.381818181818182</v>
      </c>
      <c r="T250" s="2">
        <f>(O250*0.5)</f>
        <v>36.36363636363637</v>
      </c>
      <c r="U250" s="10">
        <f>P250*40/Q250</f>
        <v>0.95</v>
      </c>
      <c r="V250" s="11">
        <f>(S250+T250+U250)</f>
        <v>44.69545454545455</v>
      </c>
      <c r="W250" s="6" t="s">
        <v>22</v>
      </c>
      <c r="X250" s="12"/>
    </row>
    <row r="251" spans="1:24" ht="18" customHeight="1">
      <c r="A251" s="6">
        <v>247</v>
      </c>
      <c r="B251" s="12" t="s">
        <v>307</v>
      </c>
      <c r="C251" s="12" t="s">
        <v>308</v>
      </c>
      <c r="D251" s="12" t="s">
        <v>25</v>
      </c>
      <c r="E251" s="8" t="s">
        <v>309</v>
      </c>
      <c r="F251" s="7" t="s">
        <v>108</v>
      </c>
      <c r="G251" s="9">
        <v>893</v>
      </c>
      <c r="H251" s="10">
        <v>1100</v>
      </c>
      <c r="I251" s="10">
        <v>2016</v>
      </c>
      <c r="J251" s="2">
        <f>(G251/H251)*100</f>
        <v>81.18181818181817</v>
      </c>
      <c r="K251" s="9">
        <v>744</v>
      </c>
      <c r="L251" s="10">
        <v>1100</v>
      </c>
      <c r="M251" s="10">
        <v>2018</v>
      </c>
      <c r="N251" s="10">
        <f>IF(W251="MI",K251-10,K251)</f>
        <v>744</v>
      </c>
      <c r="O251" s="2">
        <f>(N251/L251)*100</f>
        <v>67.63636363636364</v>
      </c>
      <c r="P251" s="6">
        <v>54</v>
      </c>
      <c r="Q251" s="6">
        <v>800</v>
      </c>
      <c r="R251" s="2">
        <f>(P251/Q251)*100</f>
        <v>6.75</v>
      </c>
      <c r="S251" s="2">
        <f>(J251*0.1)</f>
        <v>8.118181818181817</v>
      </c>
      <c r="T251" s="2">
        <f>(O251*0.5)</f>
        <v>33.81818181818182</v>
      </c>
      <c r="U251" s="10">
        <f>P251*40/Q251</f>
        <v>2.7</v>
      </c>
      <c r="V251" s="11">
        <f>(S251+T251+U251)</f>
        <v>44.63636363636364</v>
      </c>
      <c r="W251" s="6">
        <v>0</v>
      </c>
      <c r="X251" s="12"/>
    </row>
    <row r="252" spans="1:24" ht="18" customHeight="1">
      <c r="A252" s="6">
        <v>248</v>
      </c>
      <c r="B252" s="7" t="s">
        <v>299</v>
      </c>
      <c r="C252" s="7" t="s">
        <v>300</v>
      </c>
      <c r="D252" s="7" t="s">
        <v>25</v>
      </c>
      <c r="E252" s="8">
        <v>36070</v>
      </c>
      <c r="F252" s="7" t="s">
        <v>57</v>
      </c>
      <c r="G252" s="9">
        <v>828</v>
      </c>
      <c r="H252" s="10">
        <v>1100</v>
      </c>
      <c r="I252" s="10">
        <v>2013</v>
      </c>
      <c r="J252" s="2">
        <f>(G252/H252)*100</f>
        <v>75.27272727272727</v>
      </c>
      <c r="K252" s="9">
        <v>708</v>
      </c>
      <c r="L252" s="10">
        <v>1100</v>
      </c>
      <c r="M252" s="10">
        <v>2015</v>
      </c>
      <c r="N252" s="10">
        <f>IF(W252="MI",K252-10,K252)</f>
        <v>708</v>
      </c>
      <c r="O252" s="2">
        <f>(N252/L252)*100</f>
        <v>64.36363636363637</v>
      </c>
      <c r="P252" s="6">
        <v>97</v>
      </c>
      <c r="Q252" s="6">
        <v>800</v>
      </c>
      <c r="R252" s="2">
        <f>(P252/Q252)*100</f>
        <v>12.125</v>
      </c>
      <c r="S252" s="2">
        <f>(J252*0.1)</f>
        <v>7.527272727272727</v>
      </c>
      <c r="T252" s="2">
        <f>(O252*0.5)</f>
        <v>32.18181818181819</v>
      </c>
      <c r="U252" s="10">
        <f>P252*40/Q252</f>
        <v>4.85</v>
      </c>
      <c r="V252" s="11">
        <f>(S252+T252+U252)</f>
        <v>44.55909090909092</v>
      </c>
      <c r="W252" s="6">
        <v>0</v>
      </c>
      <c r="X252" s="12"/>
    </row>
    <row r="253" spans="1:24" ht="18" customHeight="1">
      <c r="A253" s="6">
        <v>249</v>
      </c>
      <c r="B253" s="12" t="s">
        <v>259</v>
      </c>
      <c r="C253" s="12" t="s">
        <v>260</v>
      </c>
      <c r="D253" s="7" t="s">
        <v>25</v>
      </c>
      <c r="E253" s="8" t="s">
        <v>261</v>
      </c>
      <c r="F253" s="7" t="s">
        <v>119</v>
      </c>
      <c r="G253" s="9">
        <v>791</v>
      </c>
      <c r="H253" s="10">
        <v>1100</v>
      </c>
      <c r="I253" s="10">
        <v>2016</v>
      </c>
      <c r="J253" s="2">
        <f>(G253/H253)*100</f>
        <v>71.9090909090909</v>
      </c>
      <c r="K253" s="9">
        <v>713</v>
      </c>
      <c r="L253" s="10">
        <v>1100</v>
      </c>
      <c r="M253" s="10">
        <v>2018</v>
      </c>
      <c r="N253" s="10">
        <f>IF(W253="MI",K253-10,K253)</f>
        <v>713</v>
      </c>
      <c r="O253" s="2">
        <f>(N253/L253)*100</f>
        <v>64.81818181818181</v>
      </c>
      <c r="P253" s="6">
        <v>98</v>
      </c>
      <c r="Q253" s="6">
        <v>800</v>
      </c>
      <c r="R253" s="2">
        <f>(P253/Q253)*100</f>
        <v>12.25</v>
      </c>
      <c r="S253" s="2">
        <f>(J253*0.1)</f>
        <v>7.190909090909091</v>
      </c>
      <c r="T253" s="2">
        <f>(O253*0.5)</f>
        <v>32.40909090909091</v>
      </c>
      <c r="U253" s="10">
        <f>P253*40/Q253</f>
        <v>4.9</v>
      </c>
      <c r="V253" s="11">
        <f>(S253+T253+U253)</f>
        <v>44.49999999999999</v>
      </c>
      <c r="W253" s="6">
        <v>0</v>
      </c>
      <c r="X253" s="12"/>
    </row>
    <row r="254" spans="1:24" ht="18" customHeight="1">
      <c r="A254" s="6">
        <v>250</v>
      </c>
      <c r="B254" s="12" t="s">
        <v>689</v>
      </c>
      <c r="C254" s="12" t="s">
        <v>690</v>
      </c>
      <c r="D254" s="12" t="s">
        <v>25</v>
      </c>
      <c r="E254" s="13">
        <v>36937</v>
      </c>
      <c r="F254" s="12" t="s">
        <v>57</v>
      </c>
      <c r="G254" s="9">
        <v>910</v>
      </c>
      <c r="H254" s="10">
        <v>1100</v>
      </c>
      <c r="I254" s="10">
        <v>2016</v>
      </c>
      <c r="J254" s="2">
        <f>(G254/H254)*100</f>
        <v>82.72727272727273</v>
      </c>
      <c r="K254" s="9">
        <v>752</v>
      </c>
      <c r="L254" s="10">
        <v>1100</v>
      </c>
      <c r="M254" s="10">
        <v>2018</v>
      </c>
      <c r="N254" s="10">
        <f>IF(W254="MI",K254-10,K254)*1</f>
        <v>752</v>
      </c>
      <c r="O254" s="2">
        <f>(N254/L254)*100</f>
        <v>68.36363636363636</v>
      </c>
      <c r="P254" s="6">
        <v>39</v>
      </c>
      <c r="Q254" s="6">
        <v>800</v>
      </c>
      <c r="R254" s="2">
        <f>(P254/Q254)*100</f>
        <v>4.875</v>
      </c>
      <c r="S254" s="2">
        <f>(J254*0.1)</f>
        <v>8.272727272727273</v>
      </c>
      <c r="T254" s="2">
        <f>(O254*0.5)</f>
        <v>34.18181818181818</v>
      </c>
      <c r="U254" s="10">
        <f>P254*40/Q254</f>
        <v>1.95</v>
      </c>
      <c r="V254" s="11">
        <f>(S254+T254+U254)</f>
        <v>44.404545454545456</v>
      </c>
      <c r="W254" s="6">
        <v>0</v>
      </c>
      <c r="X254" s="12"/>
    </row>
    <row r="255" spans="1:24" ht="18" customHeight="1">
      <c r="A255" s="6">
        <v>251</v>
      </c>
      <c r="B255" s="7" t="s">
        <v>420</v>
      </c>
      <c r="C255" s="7" t="s">
        <v>421</v>
      </c>
      <c r="D255" s="7" t="s">
        <v>25</v>
      </c>
      <c r="E255" s="8" t="s">
        <v>181</v>
      </c>
      <c r="F255" s="7" t="s">
        <v>155</v>
      </c>
      <c r="G255" s="9">
        <v>862</v>
      </c>
      <c r="H255" s="10">
        <v>1100</v>
      </c>
      <c r="I255" s="10">
        <v>2016</v>
      </c>
      <c r="J255" s="2">
        <f>(G255/H255)*100</f>
        <v>78.36363636363637</v>
      </c>
      <c r="K255" s="9">
        <v>757</v>
      </c>
      <c r="L255" s="10">
        <v>1100</v>
      </c>
      <c r="M255" s="10">
        <v>2018</v>
      </c>
      <c r="N255" s="10">
        <f>IF(W255="MI",K255-10,K255)</f>
        <v>757</v>
      </c>
      <c r="O255" s="2">
        <f>(N255/L255)*100</f>
        <v>68.81818181818183</v>
      </c>
      <c r="P255" s="6">
        <v>42</v>
      </c>
      <c r="Q255" s="6">
        <v>800</v>
      </c>
      <c r="R255" s="2">
        <f>(P255/Q255)*100</f>
        <v>5.25</v>
      </c>
      <c r="S255" s="2">
        <f>(J255*0.1)</f>
        <v>7.836363636363638</v>
      </c>
      <c r="T255" s="2">
        <f>(O255*0.5)</f>
        <v>34.409090909090914</v>
      </c>
      <c r="U255" s="10">
        <f>P255*40/Q255</f>
        <v>2.1</v>
      </c>
      <c r="V255" s="11">
        <f>(S255+T255+U255)</f>
        <v>44.34545454545455</v>
      </c>
      <c r="W255" s="6">
        <v>0</v>
      </c>
      <c r="X255" s="12"/>
    </row>
    <row r="256" spans="1:24" ht="18" customHeight="1">
      <c r="A256" s="6">
        <v>252</v>
      </c>
      <c r="B256" s="12" t="s">
        <v>432</v>
      </c>
      <c r="C256" s="12" t="s">
        <v>433</v>
      </c>
      <c r="D256" s="12" t="s">
        <v>25</v>
      </c>
      <c r="E256" s="8">
        <v>36711</v>
      </c>
      <c r="F256" s="7" t="s">
        <v>73</v>
      </c>
      <c r="G256" s="9">
        <v>765</v>
      </c>
      <c r="H256" s="10">
        <v>1100</v>
      </c>
      <c r="I256" s="10">
        <v>2015</v>
      </c>
      <c r="J256" s="2">
        <f>(G256/H256)*100</f>
        <v>69.54545454545455</v>
      </c>
      <c r="K256" s="9">
        <v>764</v>
      </c>
      <c r="L256" s="10">
        <v>1100</v>
      </c>
      <c r="M256" s="10">
        <v>2017</v>
      </c>
      <c r="N256" s="10">
        <f>IF(W256="MI",K256-10,K256)</f>
        <v>754</v>
      </c>
      <c r="O256" s="2">
        <f>(N256/L256)*100</f>
        <v>68.54545454545455</v>
      </c>
      <c r="P256" s="6">
        <v>61</v>
      </c>
      <c r="Q256" s="6">
        <v>800</v>
      </c>
      <c r="R256" s="2">
        <f>(P256/Q256)*100</f>
        <v>7.625</v>
      </c>
      <c r="S256" s="2">
        <f>(J256*0.1)</f>
        <v>6.954545454545455</v>
      </c>
      <c r="T256" s="2">
        <f>(O256*0.5)</f>
        <v>34.27272727272727</v>
      </c>
      <c r="U256" s="10">
        <f>P256*40/Q256</f>
        <v>3.05</v>
      </c>
      <c r="V256" s="11">
        <f>(S256+T256+U256)</f>
        <v>44.277272727272724</v>
      </c>
      <c r="W256" s="6" t="s">
        <v>22</v>
      </c>
      <c r="X256" s="12"/>
    </row>
    <row r="257" spans="1:24" ht="18" customHeight="1">
      <c r="A257" s="6">
        <v>253</v>
      </c>
      <c r="B257" s="12" t="s">
        <v>316</v>
      </c>
      <c r="C257" s="12" t="s">
        <v>317</v>
      </c>
      <c r="D257" s="7" t="s">
        <v>25</v>
      </c>
      <c r="E257" s="8" t="s">
        <v>318</v>
      </c>
      <c r="F257" s="7" t="s">
        <v>144</v>
      </c>
      <c r="G257" s="9">
        <v>858</v>
      </c>
      <c r="H257" s="10">
        <v>1100</v>
      </c>
      <c r="I257" s="10">
        <v>2016</v>
      </c>
      <c r="J257" s="2">
        <f>(G257/H257)*100</f>
        <v>78</v>
      </c>
      <c r="K257" s="9">
        <v>744</v>
      </c>
      <c r="L257" s="10">
        <v>1100</v>
      </c>
      <c r="M257" s="10">
        <v>2018</v>
      </c>
      <c r="N257" s="10">
        <f>IF(W257="MI",K257-10,K257)</f>
        <v>744</v>
      </c>
      <c r="O257" s="2">
        <f>(N257/L257)*100</f>
        <v>67.63636363636364</v>
      </c>
      <c r="P257" s="6">
        <v>53</v>
      </c>
      <c r="Q257" s="6">
        <v>800</v>
      </c>
      <c r="R257" s="2">
        <f>(P257/Q257)*100</f>
        <v>6.625</v>
      </c>
      <c r="S257" s="2">
        <f>(J257*0.1)</f>
        <v>7.800000000000001</v>
      </c>
      <c r="T257" s="2">
        <f>(O257*0.5)</f>
        <v>33.81818181818182</v>
      </c>
      <c r="U257" s="10">
        <f>P257*40/Q257</f>
        <v>2.65</v>
      </c>
      <c r="V257" s="11">
        <f>(S257+T257+U257)</f>
        <v>44.26818181818182</v>
      </c>
      <c r="W257" s="6">
        <v>0</v>
      </c>
      <c r="X257" s="12"/>
    </row>
    <row r="258" spans="1:24" ht="18" customHeight="1">
      <c r="A258" s="6">
        <v>254</v>
      </c>
      <c r="B258" s="12" t="s">
        <v>228</v>
      </c>
      <c r="C258" s="16" t="s">
        <v>229</v>
      </c>
      <c r="D258" s="12" t="s">
        <v>25</v>
      </c>
      <c r="E258" s="8">
        <v>36652</v>
      </c>
      <c r="F258" s="7" t="s">
        <v>144</v>
      </c>
      <c r="G258" s="9">
        <v>831</v>
      </c>
      <c r="H258" s="10">
        <v>1100</v>
      </c>
      <c r="I258" s="10">
        <v>2016</v>
      </c>
      <c r="J258" s="2">
        <f>(G258/H258)*100</f>
        <v>75.54545454545455</v>
      </c>
      <c r="K258" s="9">
        <v>756</v>
      </c>
      <c r="L258" s="10">
        <v>1100</v>
      </c>
      <c r="M258" s="10">
        <v>2018</v>
      </c>
      <c r="N258" s="10">
        <f>IF(W258="MI",K258-10,K258)</f>
        <v>756</v>
      </c>
      <c r="O258" s="2">
        <f>(N258/L258)*100</f>
        <v>68.72727272727272</v>
      </c>
      <c r="P258" s="6">
        <v>45</v>
      </c>
      <c r="Q258" s="6">
        <v>800</v>
      </c>
      <c r="R258" s="2">
        <f>(P258/Q258)*100</f>
        <v>5.625</v>
      </c>
      <c r="S258" s="2">
        <f>(J258*0.1)</f>
        <v>7.554545454545455</v>
      </c>
      <c r="T258" s="2">
        <f>(O258*0.5)</f>
        <v>34.36363636363636</v>
      </c>
      <c r="U258" s="10">
        <f>P258*40/Q258</f>
        <v>2.25</v>
      </c>
      <c r="V258" s="11">
        <f>(S258+T258+U258)</f>
        <v>44.168181818181814</v>
      </c>
      <c r="W258" s="6">
        <v>0</v>
      </c>
      <c r="X258" s="12"/>
    </row>
    <row r="259" spans="1:24" ht="18" customHeight="1">
      <c r="A259" s="6">
        <v>255</v>
      </c>
      <c r="B259" s="12" t="s">
        <v>206</v>
      </c>
      <c r="C259" s="12" t="s">
        <v>207</v>
      </c>
      <c r="D259" s="12" t="s">
        <v>25</v>
      </c>
      <c r="E259" s="8">
        <v>36161</v>
      </c>
      <c r="F259" s="7" t="s">
        <v>38</v>
      </c>
      <c r="G259" s="9">
        <v>868</v>
      </c>
      <c r="H259" s="10">
        <v>1100</v>
      </c>
      <c r="I259" s="10">
        <v>2015</v>
      </c>
      <c r="J259" s="2">
        <f>(G259/H259)*100</f>
        <v>78.9090909090909</v>
      </c>
      <c r="K259" s="9">
        <v>776</v>
      </c>
      <c r="L259" s="10">
        <v>1100</v>
      </c>
      <c r="M259" s="10">
        <v>2017</v>
      </c>
      <c r="N259" s="10">
        <f>IF(W259="MI",K259-10,K259)</f>
        <v>776</v>
      </c>
      <c r="O259" s="2">
        <f>(N259/L259)*100</f>
        <v>70.54545454545455</v>
      </c>
      <c r="P259" s="6">
        <v>8</v>
      </c>
      <c r="Q259" s="6">
        <v>800</v>
      </c>
      <c r="R259" s="2">
        <f>(P259/Q259)*100</f>
        <v>1</v>
      </c>
      <c r="S259" s="2">
        <f>(J259*0.1)</f>
        <v>7.890909090909091</v>
      </c>
      <c r="T259" s="2">
        <f>(O259*0.5)</f>
        <v>35.27272727272727</v>
      </c>
      <c r="U259" s="10">
        <f>P259*40/Q259</f>
        <v>0.4</v>
      </c>
      <c r="V259" s="11">
        <f>(S259+T259+U259)</f>
        <v>43.56363636363636</v>
      </c>
      <c r="W259" s="6">
        <v>0</v>
      </c>
      <c r="X259" s="12"/>
    </row>
    <row r="260" spans="1:24" ht="18" customHeight="1">
      <c r="A260" s="6">
        <v>256</v>
      </c>
      <c r="B260" s="12" t="s">
        <v>651</v>
      </c>
      <c r="C260" s="12" t="s">
        <v>652</v>
      </c>
      <c r="D260" s="12" t="s">
        <v>25</v>
      </c>
      <c r="E260" s="13">
        <v>36800</v>
      </c>
      <c r="F260" s="12" t="s">
        <v>57</v>
      </c>
      <c r="G260" s="9">
        <v>800</v>
      </c>
      <c r="H260" s="10">
        <v>1100</v>
      </c>
      <c r="I260" s="10">
        <v>2016</v>
      </c>
      <c r="J260" s="2">
        <f>(G260/H260)*100</f>
        <v>72.72727272727273</v>
      </c>
      <c r="K260" s="9">
        <v>732</v>
      </c>
      <c r="L260" s="10">
        <v>1100</v>
      </c>
      <c r="M260" s="10">
        <v>2018</v>
      </c>
      <c r="N260" s="10">
        <f>IF(W260="MI",K260-10,K260)</f>
        <v>732</v>
      </c>
      <c r="O260" s="2">
        <f>(N260/L260)*100</f>
        <v>66.54545454545455</v>
      </c>
      <c r="P260" s="6">
        <v>56</v>
      </c>
      <c r="Q260" s="6">
        <v>800</v>
      </c>
      <c r="R260" s="2">
        <f>(P260/Q260)*100</f>
        <v>7.000000000000001</v>
      </c>
      <c r="S260" s="2">
        <f>(J260*0.1)</f>
        <v>7.272727272727273</v>
      </c>
      <c r="T260" s="2">
        <f>(O260*0.5)</f>
        <v>33.27272727272727</v>
      </c>
      <c r="U260" s="10">
        <f>P260*40/Q260</f>
        <v>2.8</v>
      </c>
      <c r="V260" s="11">
        <f>(S260+T260+U260)</f>
        <v>43.345454545454544</v>
      </c>
      <c r="W260" s="6">
        <v>0</v>
      </c>
      <c r="X260" s="12"/>
    </row>
    <row r="261" spans="1:24" ht="18" customHeight="1">
      <c r="A261" s="6">
        <v>257</v>
      </c>
      <c r="B261" s="12" t="s">
        <v>305</v>
      </c>
      <c r="C261" s="12" t="s">
        <v>306</v>
      </c>
      <c r="D261" s="12" t="s">
        <v>25</v>
      </c>
      <c r="E261" s="8" t="s">
        <v>163</v>
      </c>
      <c r="F261" s="7" t="s">
        <v>96</v>
      </c>
      <c r="G261" s="9">
        <v>870</v>
      </c>
      <c r="H261" s="10">
        <v>1100</v>
      </c>
      <c r="I261" s="10">
        <v>2015</v>
      </c>
      <c r="J261" s="2">
        <f>(G261/H261)*100</f>
        <v>79.0909090909091</v>
      </c>
      <c r="K261" s="9">
        <v>714</v>
      </c>
      <c r="L261" s="10">
        <v>1100</v>
      </c>
      <c r="M261" s="10">
        <v>2018</v>
      </c>
      <c r="N261" s="10">
        <f>IF(W261="MI",K261-10,K261)</f>
        <v>704</v>
      </c>
      <c r="O261" s="2">
        <f>(N261/L261)*100</f>
        <v>64</v>
      </c>
      <c r="P261" s="6">
        <v>67</v>
      </c>
      <c r="Q261" s="6">
        <v>800</v>
      </c>
      <c r="R261" s="2">
        <f>(P261/Q261)*100</f>
        <v>8.375</v>
      </c>
      <c r="S261" s="2">
        <f>(J261*0.1)</f>
        <v>7.90909090909091</v>
      </c>
      <c r="T261" s="2">
        <f>(O261*0.5)</f>
        <v>32</v>
      </c>
      <c r="U261" s="10">
        <f>P261*40/Q261</f>
        <v>3.35</v>
      </c>
      <c r="V261" s="11">
        <f>(S261+T261+U261)</f>
        <v>43.25909090909091</v>
      </c>
      <c r="W261" s="6" t="s">
        <v>22</v>
      </c>
      <c r="X261" s="12"/>
    </row>
    <row r="262" spans="1:24" ht="18" customHeight="1">
      <c r="A262" s="6">
        <v>258</v>
      </c>
      <c r="B262" s="12" t="s">
        <v>406</v>
      </c>
      <c r="C262" s="12" t="s">
        <v>452</v>
      </c>
      <c r="D262" s="12" t="s">
        <v>25</v>
      </c>
      <c r="E262" s="8">
        <v>36952</v>
      </c>
      <c r="F262" s="7" t="s">
        <v>73</v>
      </c>
      <c r="G262" s="9">
        <v>805</v>
      </c>
      <c r="H262" s="10">
        <v>1100</v>
      </c>
      <c r="I262" s="10">
        <v>2016</v>
      </c>
      <c r="J262" s="2">
        <f>(G262/H262)*100</f>
        <v>73.18181818181819</v>
      </c>
      <c r="K262" s="9">
        <v>685</v>
      </c>
      <c r="L262" s="10">
        <v>1100</v>
      </c>
      <c r="M262" s="10">
        <v>2018</v>
      </c>
      <c r="N262" s="10">
        <f>IF(W262="MI",K262-10,K262)</f>
        <v>685</v>
      </c>
      <c r="O262" s="2">
        <f>(N262/L262)*100</f>
        <v>62.272727272727266</v>
      </c>
      <c r="P262" s="6">
        <v>87</v>
      </c>
      <c r="Q262" s="6">
        <v>800</v>
      </c>
      <c r="R262" s="2">
        <f>(P262/Q262)*100</f>
        <v>10.875</v>
      </c>
      <c r="S262" s="2">
        <f>(J262*0.1)</f>
        <v>7.318181818181819</v>
      </c>
      <c r="T262" s="2">
        <f>(O262*0.5)</f>
        <v>31.136363636363633</v>
      </c>
      <c r="U262" s="10">
        <f>P262*40/Q262</f>
        <v>4.35</v>
      </c>
      <c r="V262" s="11">
        <f>(S262+T262+U262)</f>
        <v>42.804545454545455</v>
      </c>
      <c r="W262" s="6">
        <v>0</v>
      </c>
      <c r="X262" s="12"/>
    </row>
    <row r="263" spans="1:24" ht="18" customHeight="1">
      <c r="A263" s="6">
        <v>259</v>
      </c>
      <c r="B263" s="7" t="s">
        <v>470</v>
      </c>
      <c r="C263" s="7" t="s">
        <v>471</v>
      </c>
      <c r="D263" s="7" t="s">
        <v>25</v>
      </c>
      <c r="E263" s="8">
        <v>36283</v>
      </c>
      <c r="F263" s="7" t="s">
        <v>169</v>
      </c>
      <c r="G263" s="9">
        <v>737</v>
      </c>
      <c r="H263" s="10">
        <v>1100</v>
      </c>
      <c r="I263" s="10">
        <v>2015</v>
      </c>
      <c r="J263" s="2">
        <f>(G263/H263)*100</f>
        <v>67</v>
      </c>
      <c r="K263" s="9">
        <v>654</v>
      </c>
      <c r="L263" s="10">
        <v>1100</v>
      </c>
      <c r="M263" s="10">
        <v>2017</v>
      </c>
      <c r="N263" s="10">
        <f>IF(W263="MI",K263-10,K263)</f>
        <v>654</v>
      </c>
      <c r="O263" s="2">
        <f>(N263/L263)*100</f>
        <v>59.45454545454546</v>
      </c>
      <c r="P263" s="6">
        <v>121</v>
      </c>
      <c r="Q263" s="6">
        <v>800</v>
      </c>
      <c r="R263" s="2">
        <f>(P263/Q263)*100</f>
        <v>15.125</v>
      </c>
      <c r="S263" s="2">
        <f>(J263*0.1)</f>
        <v>6.7</v>
      </c>
      <c r="T263" s="2">
        <f>(O263*0.5)</f>
        <v>29.72727272727273</v>
      </c>
      <c r="U263" s="10">
        <f>P263*40/Q263</f>
        <v>6.05</v>
      </c>
      <c r="V263" s="11">
        <f>(S263+T263+U263)</f>
        <v>42.47727272727273</v>
      </c>
      <c r="W263" s="6">
        <v>0</v>
      </c>
      <c r="X263" s="12"/>
    </row>
    <row r="264" spans="1:24" ht="18" customHeight="1">
      <c r="A264" s="6">
        <v>260</v>
      </c>
      <c r="B264" s="12" t="s">
        <v>200</v>
      </c>
      <c r="C264" s="12" t="s">
        <v>201</v>
      </c>
      <c r="D264" s="7" t="s">
        <v>25</v>
      </c>
      <c r="E264" s="8" t="s">
        <v>202</v>
      </c>
      <c r="F264" s="7" t="s">
        <v>38</v>
      </c>
      <c r="G264" s="9">
        <v>827</v>
      </c>
      <c r="H264" s="10">
        <v>1100</v>
      </c>
      <c r="I264" s="10">
        <v>2015</v>
      </c>
      <c r="J264" s="2">
        <f>(G264/H264)*100</f>
        <v>75.18181818181819</v>
      </c>
      <c r="K264" s="9">
        <v>724</v>
      </c>
      <c r="L264" s="10">
        <v>1100</v>
      </c>
      <c r="M264" s="10">
        <v>2017</v>
      </c>
      <c r="N264" s="10">
        <f>IF(W264="MI",K264-10,K264)</f>
        <v>724</v>
      </c>
      <c r="O264" s="2">
        <f>(N264/L264)*100</f>
        <v>65.81818181818181</v>
      </c>
      <c r="P264" s="6">
        <v>40</v>
      </c>
      <c r="Q264" s="6">
        <v>800</v>
      </c>
      <c r="R264" s="2">
        <f>(P264/Q264)*100</f>
        <v>5</v>
      </c>
      <c r="S264" s="2">
        <f>(J264*0.1)</f>
        <v>7.518181818181819</v>
      </c>
      <c r="T264" s="2">
        <f>(O264*0.5)</f>
        <v>32.90909090909091</v>
      </c>
      <c r="U264" s="10">
        <f>P264*40/Q264</f>
        <v>2</v>
      </c>
      <c r="V264" s="11">
        <f>(S264+T264+U264)</f>
        <v>42.42727272727272</v>
      </c>
      <c r="W264" s="6">
        <v>0</v>
      </c>
      <c r="X264" s="12"/>
    </row>
    <row r="265" spans="1:24" ht="18" customHeight="1">
      <c r="A265" s="6">
        <v>261</v>
      </c>
      <c r="B265" s="12" t="s">
        <v>244</v>
      </c>
      <c r="C265" s="12" t="s">
        <v>245</v>
      </c>
      <c r="D265" s="7" t="s">
        <v>25</v>
      </c>
      <c r="E265" s="8" t="s">
        <v>246</v>
      </c>
      <c r="F265" s="7" t="s">
        <v>57</v>
      </c>
      <c r="G265" s="9">
        <v>686</v>
      </c>
      <c r="H265" s="10">
        <v>1100</v>
      </c>
      <c r="I265" s="10">
        <v>2016</v>
      </c>
      <c r="J265" s="2">
        <f>(G265/H265)*100</f>
        <v>62.36363636363637</v>
      </c>
      <c r="K265" s="9">
        <v>660</v>
      </c>
      <c r="L265" s="10">
        <v>1100</v>
      </c>
      <c r="M265" s="10">
        <v>2018</v>
      </c>
      <c r="N265" s="10">
        <f>IF(W265="MI",K265-10,K265)</f>
        <v>660</v>
      </c>
      <c r="O265" s="2">
        <f>(N265/L265)*100</f>
        <v>60</v>
      </c>
      <c r="P265" s="6">
        <v>115</v>
      </c>
      <c r="Q265" s="6">
        <v>800</v>
      </c>
      <c r="R265" s="2">
        <f>(P265/Q265)*100</f>
        <v>14.374999999999998</v>
      </c>
      <c r="S265" s="2">
        <f>(J265*0.1)</f>
        <v>6.236363636363637</v>
      </c>
      <c r="T265" s="2">
        <f>(O265*0.5)</f>
        <v>30</v>
      </c>
      <c r="U265" s="10">
        <f>P265*40/Q265</f>
        <v>5.75</v>
      </c>
      <c r="V265" s="11">
        <f>(S265+T265+U265)</f>
        <v>41.986363636363635</v>
      </c>
      <c r="W265" s="6">
        <v>0</v>
      </c>
      <c r="X265" s="12"/>
    </row>
    <row r="266" spans="1:24" ht="18" customHeight="1">
      <c r="A266" s="6">
        <v>262</v>
      </c>
      <c r="B266" s="12" t="s">
        <v>148</v>
      </c>
      <c r="C266" s="12" t="s">
        <v>149</v>
      </c>
      <c r="D266" s="12" t="s">
        <v>25</v>
      </c>
      <c r="E266" s="8">
        <v>37167</v>
      </c>
      <c r="F266" s="7" t="s">
        <v>150</v>
      </c>
      <c r="G266" s="9">
        <v>807</v>
      </c>
      <c r="H266" s="10">
        <v>1100</v>
      </c>
      <c r="I266" s="10">
        <v>2016</v>
      </c>
      <c r="J266" s="2">
        <f>(G266/H266)*100</f>
        <v>73.36363636363636</v>
      </c>
      <c r="K266" s="9">
        <v>660</v>
      </c>
      <c r="L266" s="10">
        <v>1100</v>
      </c>
      <c r="M266" s="10">
        <v>2018</v>
      </c>
      <c r="N266" s="10">
        <f>IF(W266="MI",K266-10,K266)</f>
        <v>660</v>
      </c>
      <c r="O266" s="2">
        <f>(N266/L266)*100</f>
        <v>60</v>
      </c>
      <c r="P266" s="6">
        <v>92</v>
      </c>
      <c r="Q266" s="6">
        <v>800</v>
      </c>
      <c r="R266" s="2">
        <f>(P266/Q266)*100</f>
        <v>11.5</v>
      </c>
      <c r="S266" s="2">
        <f>(J266*0.1)</f>
        <v>7.336363636363636</v>
      </c>
      <c r="T266" s="2">
        <f>(O266*0.5)</f>
        <v>30</v>
      </c>
      <c r="U266" s="10">
        <f>P266*40/Q266</f>
        <v>4.6</v>
      </c>
      <c r="V266" s="11">
        <f>(S266+T266+U266)</f>
        <v>41.93636363636364</v>
      </c>
      <c r="W266" s="6">
        <v>0</v>
      </c>
      <c r="X266" s="12"/>
    </row>
    <row r="267" spans="1:24" ht="18" customHeight="1">
      <c r="A267" s="6">
        <v>263</v>
      </c>
      <c r="B267" s="7" t="s">
        <v>326</v>
      </c>
      <c r="C267" s="7" t="s">
        <v>213</v>
      </c>
      <c r="D267" s="7" t="s">
        <v>25</v>
      </c>
      <c r="E267" s="8">
        <v>36802</v>
      </c>
      <c r="F267" s="7" t="s">
        <v>56</v>
      </c>
      <c r="G267" s="9">
        <v>822</v>
      </c>
      <c r="H267" s="10">
        <v>1100</v>
      </c>
      <c r="I267" s="10">
        <v>2016</v>
      </c>
      <c r="J267" s="2">
        <f>(G267/H267)*100</f>
        <v>74.72727272727273</v>
      </c>
      <c r="K267" s="9">
        <v>693</v>
      </c>
      <c r="L267" s="10">
        <v>1100</v>
      </c>
      <c r="M267" s="10">
        <v>2018</v>
      </c>
      <c r="N267" s="10">
        <f>IF(W267="MI",K267-10,K267)</f>
        <v>693</v>
      </c>
      <c r="O267" s="2">
        <f>(N267/L267)*100</f>
        <v>63</v>
      </c>
      <c r="P267" s="6">
        <v>56</v>
      </c>
      <c r="Q267" s="6">
        <v>800</v>
      </c>
      <c r="R267" s="2">
        <f>(P267/Q267)*100</f>
        <v>7.000000000000001</v>
      </c>
      <c r="S267" s="2">
        <f>(J267*0.1)</f>
        <v>7.4727272727272736</v>
      </c>
      <c r="T267" s="2">
        <f>(O267*0.5)</f>
        <v>31.5</v>
      </c>
      <c r="U267" s="10">
        <f>P267*40/Q267</f>
        <v>2.8</v>
      </c>
      <c r="V267" s="11">
        <f>(S267+T267+U267)</f>
        <v>41.77272727272727</v>
      </c>
      <c r="W267" s="6">
        <v>0</v>
      </c>
      <c r="X267" s="12"/>
    </row>
    <row r="268" spans="1:24" ht="18" customHeight="1">
      <c r="A268" s="6">
        <v>264</v>
      </c>
      <c r="B268" s="12" t="s">
        <v>388</v>
      </c>
      <c r="C268" s="12" t="s">
        <v>350</v>
      </c>
      <c r="D268" s="7" t="s">
        <v>25</v>
      </c>
      <c r="E268" s="8" t="s">
        <v>389</v>
      </c>
      <c r="F268" s="7" t="s">
        <v>56</v>
      </c>
      <c r="G268" s="9">
        <v>683</v>
      </c>
      <c r="H268" s="10">
        <v>1100</v>
      </c>
      <c r="I268" s="10">
        <v>2015</v>
      </c>
      <c r="J268" s="2">
        <f>(G268/H268)*100</f>
        <v>62.090909090909086</v>
      </c>
      <c r="K268" s="9">
        <v>714</v>
      </c>
      <c r="L268" s="10">
        <v>1100</v>
      </c>
      <c r="M268" s="10">
        <v>2017</v>
      </c>
      <c r="N268" s="10">
        <f>IF(W268="MI",K268-10,K268)</f>
        <v>714</v>
      </c>
      <c r="O268" s="2">
        <f>(N268/L268)*100</f>
        <v>64.9090909090909</v>
      </c>
      <c r="P268" s="6">
        <v>45</v>
      </c>
      <c r="Q268" s="6">
        <v>800</v>
      </c>
      <c r="R268" s="2">
        <f>(P268/Q268)*100</f>
        <v>5.625</v>
      </c>
      <c r="S268" s="2">
        <f>(J268*0.1)</f>
        <v>6.209090909090909</v>
      </c>
      <c r="T268" s="2">
        <f>(O268*0.5)</f>
        <v>32.45454545454545</v>
      </c>
      <c r="U268" s="10">
        <f>P268*40/Q268</f>
        <v>2.25</v>
      </c>
      <c r="V268" s="11">
        <f>(S268+T268+U268)</f>
        <v>40.913636363636364</v>
      </c>
      <c r="W268" s="6">
        <v>0</v>
      </c>
      <c r="X268" s="12"/>
    </row>
    <row r="269" spans="1:24" ht="18" customHeight="1">
      <c r="A269" s="6">
        <v>265</v>
      </c>
      <c r="B269" s="12" t="s">
        <v>496</v>
      </c>
      <c r="C269" s="12" t="s">
        <v>497</v>
      </c>
      <c r="D269" s="12" t="s">
        <v>25</v>
      </c>
      <c r="E269" s="8">
        <v>37228</v>
      </c>
      <c r="F269" s="7" t="s">
        <v>127</v>
      </c>
      <c r="G269" s="9">
        <v>794</v>
      </c>
      <c r="H269" s="10">
        <v>1100</v>
      </c>
      <c r="I269" s="10">
        <v>2016</v>
      </c>
      <c r="J269" s="2">
        <f>(G269/H269)*100</f>
        <v>72.18181818181819</v>
      </c>
      <c r="K269" s="9">
        <v>768</v>
      </c>
      <c r="L269" s="10">
        <v>1100</v>
      </c>
      <c r="M269" s="10">
        <v>2018</v>
      </c>
      <c r="N269" s="10">
        <f>IF(W269="MI",K269-10,K269)</f>
        <v>768</v>
      </c>
      <c r="O269" s="2">
        <f>(N269/L269)*100</f>
        <v>69.81818181818183</v>
      </c>
      <c r="P269" s="6">
        <v>-26</v>
      </c>
      <c r="Q269" s="6">
        <v>800</v>
      </c>
      <c r="R269" s="2">
        <f>(P269/Q269)*100</f>
        <v>-3.25</v>
      </c>
      <c r="S269" s="2">
        <f>(J269*0.1)</f>
        <v>7.218181818181819</v>
      </c>
      <c r="T269" s="2">
        <f>(O269*0.5)</f>
        <v>34.909090909090914</v>
      </c>
      <c r="U269" s="10">
        <f>P269*40/Q269</f>
        <v>-1.3</v>
      </c>
      <c r="V269" s="11">
        <f>(S269+T269+U269)</f>
        <v>40.827272727272735</v>
      </c>
      <c r="W269" s="6">
        <v>0</v>
      </c>
      <c r="X269" s="12"/>
    </row>
    <row r="270" spans="1:24" ht="18" customHeight="1">
      <c r="A270" s="6">
        <v>266</v>
      </c>
      <c r="B270" s="12" t="s">
        <v>44</v>
      </c>
      <c r="C270" s="12" t="s">
        <v>45</v>
      </c>
      <c r="D270" s="12" t="s">
        <v>25</v>
      </c>
      <c r="E270" s="8">
        <v>36071</v>
      </c>
      <c r="F270" s="7" t="s">
        <v>46</v>
      </c>
      <c r="G270" s="9">
        <v>657</v>
      </c>
      <c r="H270" s="10">
        <v>1100</v>
      </c>
      <c r="I270" s="10">
        <v>2015</v>
      </c>
      <c r="J270" s="2">
        <f>(G270/H270)*100</f>
        <v>59.72727272727273</v>
      </c>
      <c r="K270" s="9">
        <v>761</v>
      </c>
      <c r="L270" s="10">
        <v>1100</v>
      </c>
      <c r="M270" s="10">
        <v>2018</v>
      </c>
      <c r="N270" s="10">
        <f>IF(W270="MI",K270-10,K270)</f>
        <v>761</v>
      </c>
      <c r="O270" s="2">
        <f>(N270/L270)*100</f>
        <v>69.18181818181817</v>
      </c>
      <c r="P270" s="6">
        <v>1</v>
      </c>
      <c r="Q270" s="6">
        <v>800</v>
      </c>
      <c r="R270" s="2">
        <f>(P270/Q270)*100</f>
        <v>0.125</v>
      </c>
      <c r="S270" s="2">
        <f>(J270*0.1)</f>
        <v>5.972727272727273</v>
      </c>
      <c r="T270" s="2">
        <f>(O270*0.5)</f>
        <v>34.590909090909086</v>
      </c>
      <c r="U270" s="10">
        <f>P270*40/Q270</f>
        <v>0.05</v>
      </c>
      <c r="V270" s="11">
        <f>(S270+T270+U270)</f>
        <v>40.61363636363636</v>
      </c>
      <c r="W270" s="6">
        <v>0</v>
      </c>
      <c r="X270" s="12"/>
    </row>
    <row r="271" spans="1:24" ht="18" customHeight="1">
      <c r="A271" s="6">
        <v>267</v>
      </c>
      <c r="B271" s="12" t="s">
        <v>472</v>
      </c>
      <c r="C271" s="12" t="s">
        <v>473</v>
      </c>
      <c r="D271" s="12" t="s">
        <v>25</v>
      </c>
      <c r="E271" s="8" t="s">
        <v>474</v>
      </c>
      <c r="F271" s="7" t="s">
        <v>73</v>
      </c>
      <c r="G271" s="9">
        <v>704</v>
      </c>
      <c r="H271" s="10">
        <v>1100</v>
      </c>
      <c r="I271" s="10">
        <v>2014</v>
      </c>
      <c r="J271" s="2">
        <f>(G271/H271)*100</f>
        <v>64</v>
      </c>
      <c r="K271" s="9">
        <v>712</v>
      </c>
      <c r="L271" s="10">
        <v>1100</v>
      </c>
      <c r="M271" s="10">
        <v>2016</v>
      </c>
      <c r="N271" s="10">
        <f>IF(W271="MI",K271-10,K271)</f>
        <v>712</v>
      </c>
      <c r="O271" s="2">
        <f>(N271/L271)*100</f>
        <v>64.72727272727272</v>
      </c>
      <c r="P271" s="6">
        <v>34</v>
      </c>
      <c r="Q271" s="6">
        <v>800</v>
      </c>
      <c r="R271" s="2">
        <f>(P271/Q271)*100</f>
        <v>4.25</v>
      </c>
      <c r="S271" s="2">
        <f>(J271*0.1)</f>
        <v>6.4</v>
      </c>
      <c r="T271" s="2">
        <f>(O271*0.5)</f>
        <v>32.36363636363636</v>
      </c>
      <c r="U271" s="10">
        <f>P271*40/Q271</f>
        <v>1.7</v>
      </c>
      <c r="V271" s="11">
        <f>(S271+T271+U271)</f>
        <v>40.46363636363636</v>
      </c>
      <c r="W271" s="6">
        <v>0</v>
      </c>
      <c r="X271" s="12"/>
    </row>
    <row r="272" spans="1:24" ht="18" customHeight="1">
      <c r="A272" s="6">
        <v>268</v>
      </c>
      <c r="B272" s="12" t="s">
        <v>293</v>
      </c>
      <c r="C272" s="12" t="s">
        <v>294</v>
      </c>
      <c r="D272" s="12" t="s">
        <v>25</v>
      </c>
      <c r="E272" s="8">
        <v>36800</v>
      </c>
      <c r="F272" s="7" t="s">
        <v>116</v>
      </c>
      <c r="G272" s="9">
        <v>721</v>
      </c>
      <c r="H272" s="10">
        <v>1100</v>
      </c>
      <c r="I272" s="10">
        <v>2015</v>
      </c>
      <c r="J272" s="2">
        <f>(G272/H272)*100</f>
        <v>65.54545454545455</v>
      </c>
      <c r="K272" s="9">
        <v>659</v>
      </c>
      <c r="L272" s="10">
        <v>1100</v>
      </c>
      <c r="M272" s="10">
        <v>2017</v>
      </c>
      <c r="N272" s="10">
        <f>IF(W272="MI",K272-10,K272)</f>
        <v>659</v>
      </c>
      <c r="O272" s="2">
        <f>(N272/L272)*100</f>
        <v>59.909090909090914</v>
      </c>
      <c r="P272" s="6">
        <v>63</v>
      </c>
      <c r="Q272" s="6">
        <v>800</v>
      </c>
      <c r="R272" s="2">
        <f>(P272/Q272)*100</f>
        <v>7.875</v>
      </c>
      <c r="S272" s="2">
        <f>(J272*0.1)</f>
        <v>6.554545454545455</v>
      </c>
      <c r="T272" s="2">
        <f>(O272*0.5)</f>
        <v>29.954545454545457</v>
      </c>
      <c r="U272" s="10">
        <f>P272*40/Q272</f>
        <v>3.15</v>
      </c>
      <c r="V272" s="11">
        <f>(S272+T272+U272)</f>
        <v>39.659090909090914</v>
      </c>
      <c r="W272" s="6">
        <v>0</v>
      </c>
      <c r="X272" s="12"/>
    </row>
    <row r="273" spans="1:24" ht="18" customHeight="1">
      <c r="A273" s="6">
        <v>269</v>
      </c>
      <c r="B273" s="7" t="s">
        <v>312</v>
      </c>
      <c r="C273" s="7" t="s">
        <v>313</v>
      </c>
      <c r="D273" s="7" t="s">
        <v>25</v>
      </c>
      <c r="E273" s="8">
        <v>36894</v>
      </c>
      <c r="F273" s="7" t="s">
        <v>57</v>
      </c>
      <c r="G273" s="9">
        <v>828</v>
      </c>
      <c r="H273" s="10">
        <v>1100</v>
      </c>
      <c r="I273" s="10">
        <v>2016</v>
      </c>
      <c r="J273" s="2">
        <f>(G273/H273)*100</f>
        <v>75.27272727272727</v>
      </c>
      <c r="K273" s="9">
        <v>676</v>
      </c>
      <c r="L273" s="10">
        <v>1100</v>
      </c>
      <c r="M273" s="10">
        <v>2018</v>
      </c>
      <c r="N273" s="10">
        <f>IF(W273="MI",K273-10,K273)</f>
        <v>676</v>
      </c>
      <c r="O273" s="2">
        <f>(N273/L273)*100</f>
        <v>61.45454545454545</v>
      </c>
      <c r="P273" s="6">
        <v>21</v>
      </c>
      <c r="Q273" s="6">
        <v>800</v>
      </c>
      <c r="R273" s="2">
        <f>(P273/Q273)*100</f>
        <v>2.625</v>
      </c>
      <c r="S273" s="2">
        <f>(J273*0.1)</f>
        <v>7.527272727272727</v>
      </c>
      <c r="T273" s="2">
        <f>(O273*0.5)</f>
        <v>30.727272727272727</v>
      </c>
      <c r="U273" s="10">
        <f>P273*40/Q273</f>
        <v>1.05</v>
      </c>
      <c r="V273" s="11">
        <f>(S273+T273+U273)</f>
        <v>39.30454545454545</v>
      </c>
      <c r="W273" s="6">
        <v>0</v>
      </c>
      <c r="X273" s="12"/>
    </row>
    <row r="274" spans="1:24" ht="18" customHeight="1">
      <c r="A274" s="6">
        <v>270</v>
      </c>
      <c r="B274" s="12" t="s">
        <v>203</v>
      </c>
      <c r="C274" s="12" t="s">
        <v>204</v>
      </c>
      <c r="D274" s="12" t="s">
        <v>25</v>
      </c>
      <c r="E274" s="8" t="s">
        <v>205</v>
      </c>
      <c r="F274" s="7" t="s">
        <v>169</v>
      </c>
      <c r="G274" s="9">
        <v>638</v>
      </c>
      <c r="H274" s="10">
        <v>1100</v>
      </c>
      <c r="I274" s="10">
        <v>2015</v>
      </c>
      <c r="J274" s="2">
        <f>(G274/H274)*100</f>
        <v>57.99999999999999</v>
      </c>
      <c r="K274" s="9">
        <v>626</v>
      </c>
      <c r="L274" s="10">
        <v>1100</v>
      </c>
      <c r="M274" s="10">
        <v>2018</v>
      </c>
      <c r="N274" s="10">
        <f>IF(W274="MI",K274-10,K274)</f>
        <v>616</v>
      </c>
      <c r="O274" s="2">
        <f>(N274/L274)*100</f>
        <v>56.00000000000001</v>
      </c>
      <c r="P274" s="6">
        <v>101</v>
      </c>
      <c r="Q274" s="6">
        <v>800</v>
      </c>
      <c r="R274" s="2">
        <f>(P274/Q274)*100</f>
        <v>12.625</v>
      </c>
      <c r="S274" s="2">
        <f>(J274*0.1)</f>
        <v>5.8</v>
      </c>
      <c r="T274" s="2">
        <f>(O274*0.5)</f>
        <v>28.000000000000004</v>
      </c>
      <c r="U274" s="10">
        <f>P274*40/Q274</f>
        <v>5.05</v>
      </c>
      <c r="V274" s="11">
        <f>(S274+T274+U274)</f>
        <v>38.85</v>
      </c>
      <c r="W274" s="6" t="s">
        <v>22</v>
      </c>
      <c r="X274" s="12"/>
    </row>
    <row r="275" spans="1:24" ht="18" customHeight="1">
      <c r="A275" s="6">
        <v>271</v>
      </c>
      <c r="B275" s="12" t="s">
        <v>182</v>
      </c>
      <c r="C275" s="12" t="s">
        <v>183</v>
      </c>
      <c r="D275" s="16" t="s">
        <v>25</v>
      </c>
      <c r="E275" s="8">
        <v>36281</v>
      </c>
      <c r="F275" s="7" t="s">
        <v>144</v>
      </c>
      <c r="G275" s="9">
        <v>674</v>
      </c>
      <c r="H275" s="10">
        <v>1100</v>
      </c>
      <c r="I275" s="10">
        <v>2015</v>
      </c>
      <c r="J275" s="2">
        <f>(G275/H275)*100</f>
        <v>61.272727272727266</v>
      </c>
      <c r="K275" s="9">
        <v>630</v>
      </c>
      <c r="L275" s="10">
        <v>1100</v>
      </c>
      <c r="M275" s="10">
        <v>2017</v>
      </c>
      <c r="N275" s="10">
        <f>IF(W275="MI",K275-10,K275)</f>
        <v>630</v>
      </c>
      <c r="O275" s="2">
        <f>(N275/L275)*100</f>
        <v>57.27272727272727</v>
      </c>
      <c r="P275" s="6">
        <v>81</v>
      </c>
      <c r="Q275" s="6">
        <v>800</v>
      </c>
      <c r="R275" s="2">
        <f>(P275/Q275)*100</f>
        <v>10.125</v>
      </c>
      <c r="S275" s="2">
        <f>(J275*0.1)</f>
        <v>6.127272727272727</v>
      </c>
      <c r="T275" s="2">
        <f>(O275*0.5)</f>
        <v>28.636363636363637</v>
      </c>
      <c r="U275" s="10">
        <f>P275*40/Q275</f>
        <v>4.05</v>
      </c>
      <c r="V275" s="11">
        <f>(S275+T275+U275)</f>
        <v>38.81363636363636</v>
      </c>
      <c r="W275" s="6">
        <v>0</v>
      </c>
      <c r="X275" s="12"/>
    </row>
    <row r="276" spans="1:24" ht="18" customHeight="1">
      <c r="A276" s="6">
        <v>272</v>
      </c>
      <c r="B276" s="12" t="s">
        <v>233</v>
      </c>
      <c r="C276" s="12" t="s">
        <v>234</v>
      </c>
      <c r="D276" s="21" t="s">
        <v>25</v>
      </c>
      <c r="E276" s="8" t="s">
        <v>235</v>
      </c>
      <c r="F276" s="7" t="s">
        <v>49</v>
      </c>
      <c r="G276" s="9">
        <v>822</v>
      </c>
      <c r="H276" s="10">
        <v>1100</v>
      </c>
      <c r="I276" s="10">
        <v>2016</v>
      </c>
      <c r="J276" s="2">
        <f>(G276/H276)*100</f>
        <v>74.72727272727273</v>
      </c>
      <c r="K276" s="9">
        <v>641</v>
      </c>
      <c r="L276" s="10">
        <v>1100</v>
      </c>
      <c r="M276" s="10">
        <v>2018</v>
      </c>
      <c r="N276" s="10">
        <f>IF(W276="MI",K276-10,K276)</f>
        <v>641</v>
      </c>
      <c r="O276" s="2">
        <f>(N276/L276)*100</f>
        <v>58.27272727272727</v>
      </c>
      <c r="P276" s="6">
        <v>44</v>
      </c>
      <c r="Q276" s="6">
        <v>800</v>
      </c>
      <c r="R276" s="2">
        <f>(P276/Q276)*100</f>
        <v>5.5</v>
      </c>
      <c r="S276" s="2">
        <f>(J276*0.1)</f>
        <v>7.4727272727272736</v>
      </c>
      <c r="T276" s="2">
        <f>(O276*0.5)</f>
        <v>29.136363636363637</v>
      </c>
      <c r="U276" s="10">
        <f>P276*40/Q276</f>
        <v>2.2</v>
      </c>
      <c r="V276" s="11">
        <f>(S276+T276+U276)</f>
        <v>38.80909090909091</v>
      </c>
      <c r="W276" s="6">
        <v>0</v>
      </c>
      <c r="X276" s="12"/>
    </row>
    <row r="277" spans="1:24" ht="18" customHeight="1">
      <c r="A277" s="6">
        <v>273</v>
      </c>
      <c r="B277" s="12" t="s">
        <v>297</v>
      </c>
      <c r="C277" s="12" t="s">
        <v>298</v>
      </c>
      <c r="D277" s="16" t="s">
        <v>25</v>
      </c>
      <c r="E277" s="8" t="s">
        <v>79</v>
      </c>
      <c r="F277" s="7" t="s">
        <v>63</v>
      </c>
      <c r="G277" s="9">
        <v>705</v>
      </c>
      <c r="H277" s="10">
        <v>1100</v>
      </c>
      <c r="I277" s="10">
        <v>2016</v>
      </c>
      <c r="J277" s="2">
        <f>(G277/H277)*100</f>
        <v>64.0909090909091</v>
      </c>
      <c r="K277" s="9">
        <v>651</v>
      </c>
      <c r="L277" s="10">
        <v>1100</v>
      </c>
      <c r="M277" s="10">
        <v>2018</v>
      </c>
      <c r="N277" s="10">
        <f>IF(W277="MI",K277-10,K277)</f>
        <v>651</v>
      </c>
      <c r="O277" s="2">
        <f>(N277/L277)*100</f>
        <v>59.18181818181818</v>
      </c>
      <c r="P277" s="6">
        <v>42</v>
      </c>
      <c r="Q277" s="6">
        <v>800</v>
      </c>
      <c r="R277" s="2">
        <f>(P277/Q277)*100</f>
        <v>5.25</v>
      </c>
      <c r="S277" s="2">
        <f>(J277*0.1)</f>
        <v>6.40909090909091</v>
      </c>
      <c r="T277" s="2">
        <f>(O277*0.5)</f>
        <v>29.59090909090909</v>
      </c>
      <c r="U277" s="10">
        <f>P277*40/Q277</f>
        <v>2.1</v>
      </c>
      <c r="V277" s="11">
        <f>(S277+T277+U277)</f>
        <v>38.1</v>
      </c>
      <c r="W277" s="6">
        <v>0</v>
      </c>
      <c r="X277" s="12"/>
    </row>
    <row r="278" spans="1:24" ht="18" customHeight="1">
      <c r="A278" s="6">
        <v>274</v>
      </c>
      <c r="B278" s="12" t="s">
        <v>141</v>
      </c>
      <c r="C278" s="12" t="s">
        <v>142</v>
      </c>
      <c r="D278" s="12" t="s">
        <v>25</v>
      </c>
      <c r="E278" s="8">
        <v>36161</v>
      </c>
      <c r="F278" s="7" t="s">
        <v>90</v>
      </c>
      <c r="G278" s="9">
        <v>560</v>
      </c>
      <c r="H278" s="10">
        <v>1100</v>
      </c>
      <c r="I278" s="10">
        <v>2017</v>
      </c>
      <c r="J278" s="2">
        <f>(G278/H278)*100</f>
        <v>50.90909090909091</v>
      </c>
      <c r="K278" s="9">
        <v>706</v>
      </c>
      <c r="L278" s="10">
        <v>1100</v>
      </c>
      <c r="M278" s="10">
        <v>2018</v>
      </c>
      <c r="N278" s="10">
        <f>IF(W278="MI",K278-10,K278)</f>
        <v>696</v>
      </c>
      <c r="O278" s="2">
        <f>(N278/L278)*100</f>
        <v>63.272727272727266</v>
      </c>
      <c r="P278" s="6">
        <v>17</v>
      </c>
      <c r="Q278" s="6">
        <v>800</v>
      </c>
      <c r="R278" s="2">
        <f>(P278/Q278)*100</f>
        <v>2.125</v>
      </c>
      <c r="S278" s="2">
        <f>(J278*0.1)</f>
        <v>5.090909090909091</v>
      </c>
      <c r="T278" s="2">
        <f>(O278*0.5)</f>
        <v>31.636363636363633</v>
      </c>
      <c r="U278" s="10">
        <f>P278*40/Q278</f>
        <v>0.85</v>
      </c>
      <c r="V278" s="11">
        <f>(S278+T278+U278)</f>
        <v>37.57727272727273</v>
      </c>
      <c r="W278" s="6" t="s">
        <v>22</v>
      </c>
      <c r="X278" s="18"/>
    </row>
    <row r="279" spans="1:24" ht="18" customHeight="1">
      <c r="A279" s="6">
        <v>275</v>
      </c>
      <c r="B279" s="12" t="s">
        <v>23</v>
      </c>
      <c r="C279" s="12" t="s">
        <v>24</v>
      </c>
      <c r="D279" s="12" t="s">
        <v>25</v>
      </c>
      <c r="E279" s="8">
        <v>36679</v>
      </c>
      <c r="F279" s="7" t="s">
        <v>26</v>
      </c>
      <c r="G279" s="9">
        <v>811</v>
      </c>
      <c r="H279" s="10">
        <v>1100</v>
      </c>
      <c r="I279" s="10">
        <v>2016</v>
      </c>
      <c r="J279" s="2">
        <f>(G279/H279)*100</f>
        <v>73.72727272727273</v>
      </c>
      <c r="K279" s="9">
        <v>653</v>
      </c>
      <c r="L279" s="10">
        <v>1100</v>
      </c>
      <c r="M279" s="10">
        <v>2018</v>
      </c>
      <c r="N279" s="10">
        <f>IF(W279="MI",K279-10,K279)</f>
        <v>653</v>
      </c>
      <c r="O279" s="2">
        <f>(N279/L279)*100</f>
        <v>59.36363636363636</v>
      </c>
      <c r="P279" s="6">
        <v>-20</v>
      </c>
      <c r="Q279" s="6">
        <v>800</v>
      </c>
      <c r="R279" s="2">
        <f>(P279/Q279)*100</f>
        <v>-2.5</v>
      </c>
      <c r="S279" s="2">
        <f>(J279*0.1)</f>
        <v>7.372727272727274</v>
      </c>
      <c r="T279" s="2">
        <f>(O279*0.5)</f>
        <v>29.68181818181818</v>
      </c>
      <c r="U279" s="10">
        <f>P279*40/Q279</f>
        <v>-1</v>
      </c>
      <c r="V279" s="11">
        <f>(S279+T279+U279)</f>
        <v>36.054545454545455</v>
      </c>
      <c r="W279" s="6">
        <v>0</v>
      </c>
      <c r="X279" s="12"/>
    </row>
    <row r="280" spans="1:24" ht="18" customHeight="1">
      <c r="A280" s="6">
        <v>276</v>
      </c>
      <c r="B280" s="12" t="s">
        <v>197</v>
      </c>
      <c r="C280" s="12" t="s">
        <v>198</v>
      </c>
      <c r="D280" s="12" t="s">
        <v>25</v>
      </c>
      <c r="E280" s="8">
        <v>35927</v>
      </c>
      <c r="F280" s="7" t="s">
        <v>199</v>
      </c>
      <c r="G280" s="9">
        <v>785</v>
      </c>
      <c r="H280" s="10">
        <v>1100</v>
      </c>
      <c r="I280" s="10">
        <v>2015</v>
      </c>
      <c r="J280" s="2">
        <f>(G280/H280)*100</f>
        <v>71.36363636363636</v>
      </c>
      <c r="K280" s="9">
        <v>598</v>
      </c>
      <c r="L280" s="10">
        <v>1100</v>
      </c>
      <c r="M280" s="10">
        <v>2017</v>
      </c>
      <c r="N280" s="10">
        <f>IF(W280="MI",K280-10,K280)</f>
        <v>598</v>
      </c>
      <c r="O280" s="2">
        <f>(N280/L280)*100</f>
        <v>54.36363636363636</v>
      </c>
      <c r="P280" s="6">
        <v>14</v>
      </c>
      <c r="Q280" s="6">
        <v>800</v>
      </c>
      <c r="R280" s="2">
        <f>(P280/Q280)*100</f>
        <v>1.7500000000000002</v>
      </c>
      <c r="S280" s="2">
        <f>(J280*0.1)</f>
        <v>7.136363636363637</v>
      </c>
      <c r="T280" s="2">
        <f>(O280*0.5)</f>
        <v>27.18181818181818</v>
      </c>
      <c r="U280" s="10">
        <f>P280*40/Q280</f>
        <v>0.7</v>
      </c>
      <c r="V280" s="11">
        <f>(S280+T280+U280)</f>
        <v>35.018181818181816</v>
      </c>
      <c r="W280" s="6">
        <v>0</v>
      </c>
      <c r="X280" s="12"/>
    </row>
    <row r="281" spans="1:24" ht="18" customHeight="1">
      <c r="A281" s="6">
        <v>277</v>
      </c>
      <c r="B281" s="7" t="s">
        <v>257</v>
      </c>
      <c r="C281" s="7" t="s">
        <v>258</v>
      </c>
      <c r="D281" s="17" t="s">
        <v>25</v>
      </c>
      <c r="E281" s="8">
        <v>36163</v>
      </c>
      <c r="F281" s="7" t="s">
        <v>155</v>
      </c>
      <c r="G281" s="9">
        <v>868</v>
      </c>
      <c r="H281" s="10">
        <v>1100</v>
      </c>
      <c r="I281" s="10">
        <v>2014</v>
      </c>
      <c r="J281" s="2">
        <f>(G281/H281)*100</f>
        <v>78.9090909090909</v>
      </c>
      <c r="K281" s="9">
        <v>758</v>
      </c>
      <c r="L281" s="10">
        <v>1100</v>
      </c>
      <c r="M281" s="10">
        <v>2016</v>
      </c>
      <c r="N281" s="10">
        <f>IF(W281="MI",K281-10,K281)*1</f>
        <v>758</v>
      </c>
      <c r="O281" s="2">
        <f>(N281/L281)*100</f>
        <v>68.9090909090909</v>
      </c>
      <c r="P281" s="6" t="s">
        <v>713</v>
      </c>
      <c r="Q281" s="6">
        <v>800</v>
      </c>
      <c r="R281" s="2" t="e">
        <f>(P281/Q281)*100</f>
        <v>#VALUE!</v>
      </c>
      <c r="S281" s="2">
        <f>(J281*0.1)</f>
        <v>7.890909090909091</v>
      </c>
      <c r="T281" s="2">
        <f>(O281*0.5)</f>
        <v>34.45454545454545</v>
      </c>
      <c r="U281" s="10" t="e">
        <f>P281*40/Q281</f>
        <v>#VALUE!</v>
      </c>
      <c r="V281" s="11" t="e">
        <f>(S281+T281+U281)</f>
        <v>#VALUE!</v>
      </c>
      <c r="W281" s="6">
        <v>0</v>
      </c>
      <c r="X281" s="12" t="s">
        <v>699</v>
      </c>
    </row>
    <row r="282" spans="1:24" ht="18" customHeight="1">
      <c r="A282" s="6">
        <v>278</v>
      </c>
      <c r="B282" s="12" t="s">
        <v>478</v>
      </c>
      <c r="C282" s="12" t="s">
        <v>479</v>
      </c>
      <c r="D282" s="12" t="s">
        <v>25</v>
      </c>
      <c r="E282" s="8" t="s">
        <v>163</v>
      </c>
      <c r="F282" s="7" t="s">
        <v>127</v>
      </c>
      <c r="G282" s="9">
        <v>799</v>
      </c>
      <c r="H282" s="10">
        <v>1100</v>
      </c>
      <c r="I282" s="10">
        <v>2014</v>
      </c>
      <c r="J282" s="2">
        <f>(G282/H282)*100</f>
        <v>72.63636363636363</v>
      </c>
      <c r="K282" s="9">
        <v>545</v>
      </c>
      <c r="L282" s="10">
        <v>1100</v>
      </c>
      <c r="M282" s="10">
        <v>2018</v>
      </c>
      <c r="N282" s="10">
        <f>IF(W282="MI",K282-10,K282)</f>
        <v>545</v>
      </c>
      <c r="O282" s="2">
        <f>(N282/L282)*100</f>
        <v>49.54545454545455</v>
      </c>
      <c r="P282" s="6" t="s">
        <v>713</v>
      </c>
      <c r="Q282" s="6">
        <v>800</v>
      </c>
      <c r="R282" s="2" t="e">
        <f>(P282/Q282)*100</f>
        <v>#VALUE!</v>
      </c>
      <c r="S282" s="2">
        <f>(J282*0.1)</f>
        <v>7.263636363636363</v>
      </c>
      <c r="T282" s="2">
        <f>(O282*0.5)</f>
        <v>24.772727272727273</v>
      </c>
      <c r="U282" s="10" t="e">
        <f>P282*40/Q282</f>
        <v>#VALUE!</v>
      </c>
      <c r="V282" s="11" t="e">
        <f>(S282+T282+U282)</f>
        <v>#VALUE!</v>
      </c>
      <c r="W282" s="6">
        <v>0</v>
      </c>
      <c r="X282" s="12" t="s">
        <v>699</v>
      </c>
    </row>
    <row r="283" spans="1:23" ht="12">
      <c r="A283" s="16"/>
      <c r="B283" s="16"/>
      <c r="C283" s="16"/>
      <c r="D283" s="16"/>
      <c r="E283" s="19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</row>
    <row r="284" spans="1:23" ht="12">
      <c r="A284" s="16"/>
      <c r="B284" s="16"/>
      <c r="C284" s="16"/>
      <c r="D284" s="16"/>
      <c r="E284" s="19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1:23" ht="12">
      <c r="A285" s="16"/>
      <c r="B285" s="16"/>
      <c r="C285" s="16"/>
      <c r="D285" s="16"/>
      <c r="E285" s="19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1:23" ht="12">
      <c r="A286" s="16"/>
      <c r="B286" s="16"/>
      <c r="C286" s="16"/>
      <c r="D286" s="16"/>
      <c r="E286" s="19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1:23" ht="12">
      <c r="A287" s="16"/>
      <c r="B287" s="16"/>
      <c r="C287" s="16"/>
      <c r="D287" s="16"/>
      <c r="E287" s="19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1:23" ht="12">
      <c r="A288" s="16"/>
      <c r="B288" s="16"/>
      <c r="C288" s="16"/>
      <c r="D288" s="16"/>
      <c r="E288" s="19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1:23" ht="12">
      <c r="A289" s="16"/>
      <c r="B289" s="16"/>
      <c r="C289" s="16"/>
      <c r="D289" s="16"/>
      <c r="E289" s="19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1:23" ht="12">
      <c r="A290" s="16"/>
      <c r="B290" s="16"/>
      <c r="C290" s="16"/>
      <c r="D290" s="16"/>
      <c r="E290" s="19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1:23" ht="12">
      <c r="A291" s="16"/>
      <c r="B291" s="16"/>
      <c r="C291" s="16"/>
      <c r="D291" s="16"/>
      <c r="E291" s="19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1:23" ht="12">
      <c r="A292" s="16"/>
      <c r="B292" s="16"/>
      <c r="C292" s="16"/>
      <c r="D292" s="16"/>
      <c r="E292" s="19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</row>
    <row r="293" spans="1:23" ht="12">
      <c r="A293" s="16"/>
      <c r="B293" s="16"/>
      <c r="C293" s="16"/>
      <c r="D293" s="16"/>
      <c r="E293" s="19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</row>
    <row r="294" spans="1:23" ht="12">
      <c r="A294" s="16"/>
      <c r="B294" s="16"/>
      <c r="C294" s="16"/>
      <c r="D294" s="16"/>
      <c r="E294" s="19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1:23" ht="12">
      <c r="A295" s="16"/>
      <c r="B295" s="16"/>
      <c r="C295" s="16"/>
      <c r="D295" s="16"/>
      <c r="E295" s="19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  <row r="296" spans="1:23" ht="12">
      <c r="A296" s="16"/>
      <c r="B296" s="16"/>
      <c r="C296" s="16"/>
      <c r="D296" s="16"/>
      <c r="E296" s="19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1:23" ht="12">
      <c r="A297" s="16"/>
      <c r="B297" s="16"/>
      <c r="C297" s="16"/>
      <c r="D297" s="16"/>
      <c r="E297" s="19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1:23" ht="12">
      <c r="A298" s="16"/>
      <c r="B298" s="16"/>
      <c r="C298" s="16"/>
      <c r="D298" s="16"/>
      <c r="E298" s="19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1:23" ht="12">
      <c r="A299" s="16"/>
      <c r="B299" s="16"/>
      <c r="C299" s="16"/>
      <c r="D299" s="16"/>
      <c r="E299" s="19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1:23" ht="12">
      <c r="A300" s="16"/>
      <c r="B300" s="16"/>
      <c r="C300" s="16"/>
      <c r="D300" s="16"/>
      <c r="E300" s="19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1:23" ht="12">
      <c r="A301" s="16"/>
      <c r="B301" s="16"/>
      <c r="C301" s="16"/>
      <c r="D301" s="16"/>
      <c r="E301" s="19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1:23" ht="12">
      <c r="A302" s="16"/>
      <c r="B302" s="16"/>
      <c r="C302" s="16"/>
      <c r="D302" s="16"/>
      <c r="E302" s="19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1:23" ht="12">
      <c r="A303" s="16"/>
      <c r="B303" s="16"/>
      <c r="C303" s="16"/>
      <c r="D303" s="16"/>
      <c r="E303" s="19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1:23" ht="12">
      <c r="A304" s="16"/>
      <c r="B304" s="16"/>
      <c r="C304" s="16"/>
      <c r="D304" s="16"/>
      <c r="E304" s="19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23" ht="12">
      <c r="A305" s="16"/>
      <c r="B305" s="16"/>
      <c r="C305" s="16"/>
      <c r="D305" s="16"/>
      <c r="E305" s="19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1:23" ht="12">
      <c r="A306" s="16"/>
      <c r="B306" s="16"/>
      <c r="C306" s="16"/>
      <c r="D306" s="16"/>
      <c r="E306" s="19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23" ht="12">
      <c r="A307" s="16"/>
      <c r="B307" s="16"/>
      <c r="C307" s="16"/>
      <c r="D307" s="16"/>
      <c r="E307" s="19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23" ht="12">
      <c r="A308" s="16"/>
      <c r="B308" s="16"/>
      <c r="C308" s="16"/>
      <c r="D308" s="16"/>
      <c r="E308" s="19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23" ht="12">
      <c r="A309" s="16"/>
      <c r="B309" s="16"/>
      <c r="C309" s="16"/>
      <c r="D309" s="16"/>
      <c r="E309" s="19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0" spans="1:23" ht="12">
      <c r="A310" s="16"/>
      <c r="B310" s="16"/>
      <c r="C310" s="16"/>
      <c r="D310" s="16"/>
      <c r="E310" s="19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</row>
    <row r="311" spans="1:23" ht="12">
      <c r="A311" s="16"/>
      <c r="B311" s="16"/>
      <c r="C311" s="16"/>
      <c r="D311" s="16"/>
      <c r="E311" s="19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</row>
    <row r="312" spans="1:23" ht="12">
      <c r="A312" s="16"/>
      <c r="B312" s="16"/>
      <c r="C312" s="16"/>
      <c r="D312" s="16"/>
      <c r="E312" s="19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</row>
    <row r="313" spans="1:23" ht="12">
      <c r="A313" s="16"/>
      <c r="B313" s="16"/>
      <c r="C313" s="16"/>
      <c r="D313" s="16"/>
      <c r="E313" s="19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</row>
    <row r="314" spans="1:23" ht="12">
      <c r="A314" s="16"/>
      <c r="B314" s="16"/>
      <c r="C314" s="16"/>
      <c r="D314" s="16"/>
      <c r="E314" s="19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</row>
    <row r="315" spans="1:23" ht="12">
      <c r="A315" s="16"/>
      <c r="B315" s="16"/>
      <c r="C315" s="16"/>
      <c r="D315" s="16"/>
      <c r="E315" s="19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</row>
    <row r="316" spans="1:23" ht="12">
      <c r="A316" s="16"/>
      <c r="B316" s="16"/>
      <c r="C316" s="16"/>
      <c r="D316" s="16"/>
      <c r="E316" s="19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</row>
    <row r="317" spans="1:23" ht="12">
      <c r="A317" s="16"/>
      <c r="B317" s="16"/>
      <c r="C317" s="16"/>
      <c r="D317" s="16"/>
      <c r="E317" s="19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</row>
    <row r="318" spans="1:23" ht="12">
      <c r="A318" s="16"/>
      <c r="B318" s="16"/>
      <c r="C318" s="16"/>
      <c r="D318" s="16"/>
      <c r="E318" s="19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</row>
    <row r="319" spans="1:23" ht="12">
      <c r="A319" s="16"/>
      <c r="B319" s="16"/>
      <c r="C319" s="16"/>
      <c r="D319" s="16"/>
      <c r="E319" s="19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</row>
    <row r="320" spans="1:23" ht="12">
      <c r="A320" s="16"/>
      <c r="B320" s="16"/>
      <c r="C320" s="16"/>
      <c r="D320" s="16"/>
      <c r="E320" s="19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</row>
    <row r="321" spans="1:23" ht="12">
      <c r="A321" s="16"/>
      <c r="B321" s="16"/>
      <c r="C321" s="16"/>
      <c r="D321" s="16"/>
      <c r="E321" s="19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</row>
    <row r="322" spans="1:23" ht="12">
      <c r="A322" s="16"/>
      <c r="B322" s="16"/>
      <c r="C322" s="16"/>
      <c r="D322" s="16"/>
      <c r="E322" s="19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</row>
    <row r="323" spans="1:23" ht="12">
      <c r="A323" s="16"/>
      <c r="B323" s="16"/>
      <c r="C323" s="16"/>
      <c r="D323" s="16"/>
      <c r="E323" s="19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</row>
    <row r="324" spans="1:23" ht="12">
      <c r="A324" s="16"/>
      <c r="B324" s="16"/>
      <c r="C324" s="16"/>
      <c r="D324" s="16"/>
      <c r="E324" s="19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</row>
    <row r="325" spans="1:23" ht="12">
      <c r="A325" s="16"/>
      <c r="B325" s="16"/>
      <c r="C325" s="16"/>
      <c r="D325" s="16"/>
      <c r="E325" s="19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</row>
    <row r="326" spans="1:23" ht="12">
      <c r="A326" s="16"/>
      <c r="B326" s="16"/>
      <c r="C326" s="16"/>
      <c r="D326" s="16"/>
      <c r="E326" s="19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</row>
    <row r="327" spans="1:23" ht="12">
      <c r="A327" s="16"/>
      <c r="B327" s="16"/>
      <c r="C327" s="16"/>
      <c r="D327" s="16"/>
      <c r="E327" s="19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</row>
    <row r="328" spans="1:23" ht="12">
      <c r="A328" s="16"/>
      <c r="B328" s="16"/>
      <c r="C328" s="16"/>
      <c r="D328" s="16"/>
      <c r="E328" s="19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</row>
    <row r="329" spans="1:23" ht="12">
      <c r="A329" s="16"/>
      <c r="B329" s="16"/>
      <c r="C329" s="16"/>
      <c r="D329" s="16"/>
      <c r="E329" s="19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</row>
    <row r="330" spans="1:23" ht="12">
      <c r="A330" s="16"/>
      <c r="B330" s="16"/>
      <c r="C330" s="16"/>
      <c r="D330" s="16"/>
      <c r="E330" s="19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</row>
    <row r="331" spans="1:23" ht="12">
      <c r="A331" s="16"/>
      <c r="B331" s="16"/>
      <c r="C331" s="16"/>
      <c r="D331" s="16"/>
      <c r="E331" s="19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</row>
    <row r="332" spans="1:23" ht="12">
      <c r="A332" s="16"/>
      <c r="B332" s="16"/>
      <c r="C332" s="16"/>
      <c r="D332" s="16"/>
      <c r="E332" s="19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</row>
    <row r="333" spans="1:23" ht="12">
      <c r="A333" s="16"/>
      <c r="B333" s="16"/>
      <c r="C333" s="16"/>
      <c r="D333" s="16"/>
      <c r="E333" s="19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</row>
    <row r="334" spans="1:23" ht="12">
      <c r="A334" s="16"/>
      <c r="B334" s="16"/>
      <c r="C334" s="16"/>
      <c r="D334" s="16"/>
      <c r="E334" s="19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</row>
    <row r="335" spans="1:23" ht="12">
      <c r="A335" s="16"/>
      <c r="B335" s="16"/>
      <c r="C335" s="16"/>
      <c r="D335" s="16"/>
      <c r="E335" s="19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</row>
    <row r="336" spans="1:23" ht="12">
      <c r="A336" s="16"/>
      <c r="B336" s="16"/>
      <c r="C336" s="16"/>
      <c r="D336" s="16"/>
      <c r="E336" s="19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</row>
    <row r="337" spans="1:23" ht="12">
      <c r="A337" s="16"/>
      <c r="B337" s="16"/>
      <c r="C337" s="16"/>
      <c r="D337" s="16"/>
      <c r="E337" s="19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</row>
    <row r="338" spans="1:23" ht="12">
      <c r="A338" s="16"/>
      <c r="B338" s="16"/>
      <c r="C338" s="16"/>
      <c r="D338" s="16"/>
      <c r="E338" s="19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</row>
    <row r="339" spans="1:23" ht="12">
      <c r="A339" s="16"/>
      <c r="B339" s="16"/>
      <c r="C339" s="16"/>
      <c r="D339" s="16"/>
      <c r="E339" s="19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</row>
    <row r="340" spans="1:23" ht="12">
      <c r="A340" s="16"/>
      <c r="B340" s="16"/>
      <c r="C340" s="16"/>
      <c r="D340" s="16"/>
      <c r="E340" s="19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</row>
    <row r="341" spans="1:23" ht="12">
      <c r="A341" s="16"/>
      <c r="B341" s="16"/>
      <c r="C341" s="16"/>
      <c r="D341" s="16"/>
      <c r="E341" s="19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</row>
    <row r="342" spans="1:23" ht="12">
      <c r="A342" s="16"/>
      <c r="B342" s="16"/>
      <c r="C342" s="16"/>
      <c r="D342" s="16"/>
      <c r="E342" s="19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</row>
    <row r="343" spans="1:23" ht="12">
      <c r="A343" s="16"/>
      <c r="B343" s="16"/>
      <c r="C343" s="16"/>
      <c r="D343" s="16"/>
      <c r="E343" s="19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</row>
    <row r="344" spans="1:23" ht="12">
      <c r="A344" s="16"/>
      <c r="B344" s="16"/>
      <c r="C344" s="16"/>
      <c r="D344" s="16"/>
      <c r="E344" s="19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</row>
    <row r="345" spans="1:23" ht="12">
      <c r="A345" s="16"/>
      <c r="B345" s="16"/>
      <c r="C345" s="16"/>
      <c r="D345" s="16"/>
      <c r="E345" s="19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</row>
    <row r="346" spans="1:23" ht="12">
      <c r="A346" s="16"/>
      <c r="B346" s="16"/>
      <c r="C346" s="16"/>
      <c r="D346" s="16"/>
      <c r="E346" s="19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</row>
    <row r="347" spans="1:23" ht="12">
      <c r="A347" s="16"/>
      <c r="B347" s="16"/>
      <c r="C347" s="16"/>
      <c r="D347" s="16"/>
      <c r="E347" s="19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</row>
    <row r="348" spans="1:23" ht="12">
      <c r="A348" s="16"/>
      <c r="B348" s="16"/>
      <c r="C348" s="16"/>
      <c r="D348" s="16"/>
      <c r="E348" s="19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</row>
    <row r="349" spans="1:23" ht="12">
      <c r="A349" s="16"/>
      <c r="B349" s="16"/>
      <c r="C349" s="16"/>
      <c r="D349" s="16"/>
      <c r="E349" s="19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</row>
    <row r="350" spans="1:23" ht="12">
      <c r="A350" s="16"/>
      <c r="B350" s="16"/>
      <c r="C350" s="16"/>
      <c r="D350" s="16"/>
      <c r="E350" s="19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</row>
    <row r="351" spans="1:23" ht="12">
      <c r="A351" s="16"/>
      <c r="B351" s="16"/>
      <c r="C351" s="16"/>
      <c r="D351" s="16"/>
      <c r="E351" s="19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</row>
    <row r="352" spans="1:23" ht="12">
      <c r="A352" s="16"/>
      <c r="B352" s="16"/>
      <c r="C352" s="16"/>
      <c r="D352" s="16"/>
      <c r="E352" s="19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</row>
    <row r="353" spans="1:23" ht="12">
      <c r="A353" s="16"/>
      <c r="B353" s="16"/>
      <c r="C353" s="16"/>
      <c r="D353" s="16"/>
      <c r="E353" s="19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</row>
    <row r="354" spans="1:23" ht="12">
      <c r="A354" s="16"/>
      <c r="B354" s="16"/>
      <c r="C354" s="16"/>
      <c r="D354" s="16"/>
      <c r="E354" s="19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</row>
    <row r="355" spans="1:23" ht="12">
      <c r="A355" s="16"/>
      <c r="B355" s="16"/>
      <c r="C355" s="16"/>
      <c r="D355" s="16"/>
      <c r="E355" s="19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</row>
    <row r="356" spans="1:23" ht="12">
      <c r="A356" s="16"/>
      <c r="B356" s="16"/>
      <c r="C356" s="16"/>
      <c r="D356" s="16"/>
      <c r="E356" s="19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</row>
    <row r="357" spans="1:23" ht="12">
      <c r="A357" s="16"/>
      <c r="B357" s="16"/>
      <c r="C357" s="16"/>
      <c r="D357" s="16"/>
      <c r="E357" s="19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</row>
    <row r="358" spans="1:23" ht="12">
      <c r="A358" s="16"/>
      <c r="B358" s="16"/>
      <c r="C358" s="16"/>
      <c r="D358" s="16"/>
      <c r="E358" s="19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</row>
    <row r="359" spans="1:23" ht="12">
      <c r="A359" s="16"/>
      <c r="B359" s="16"/>
      <c r="C359" s="16"/>
      <c r="D359" s="16"/>
      <c r="E359" s="19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</row>
    <row r="360" spans="1:23" ht="12">
      <c r="A360" s="16"/>
      <c r="B360" s="16"/>
      <c r="C360" s="16"/>
      <c r="D360" s="16"/>
      <c r="E360" s="19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</row>
    <row r="361" spans="1:23" ht="12">
      <c r="A361" s="16"/>
      <c r="B361" s="16"/>
      <c r="C361" s="16"/>
      <c r="D361" s="16"/>
      <c r="E361" s="19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</row>
    <row r="362" spans="1:23" ht="12">
      <c r="A362" s="16"/>
      <c r="B362" s="16"/>
      <c r="C362" s="16"/>
      <c r="D362" s="16"/>
      <c r="E362" s="19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</row>
    <row r="363" spans="1:23" ht="12">
      <c r="A363" s="16"/>
      <c r="B363" s="16"/>
      <c r="C363" s="16"/>
      <c r="D363" s="16"/>
      <c r="E363" s="19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</row>
    <row r="364" spans="1:23" ht="12">
      <c r="A364" s="16"/>
      <c r="B364" s="16"/>
      <c r="C364" s="16"/>
      <c r="D364" s="16"/>
      <c r="E364" s="19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</row>
    <row r="365" spans="1:23" ht="12">
      <c r="A365" s="16"/>
      <c r="B365" s="16"/>
      <c r="C365" s="16"/>
      <c r="D365" s="16"/>
      <c r="E365" s="19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</row>
    <row r="366" spans="1:23" ht="12">
      <c r="A366" s="16"/>
      <c r="B366" s="16"/>
      <c r="C366" s="16"/>
      <c r="D366" s="16"/>
      <c r="E366" s="19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</row>
    <row r="367" spans="1:23" ht="12">
      <c r="A367" s="16"/>
      <c r="B367" s="16"/>
      <c r="C367" s="16"/>
      <c r="D367" s="16"/>
      <c r="E367" s="19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</row>
    <row r="368" spans="1:23" ht="12">
      <c r="A368" s="16"/>
      <c r="B368" s="16"/>
      <c r="C368" s="16"/>
      <c r="D368" s="16"/>
      <c r="E368" s="19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</row>
    <row r="369" spans="1:23" ht="12">
      <c r="A369" s="16"/>
      <c r="B369" s="16"/>
      <c r="C369" s="16"/>
      <c r="D369" s="16"/>
      <c r="E369" s="19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</row>
    <row r="370" spans="1:23" ht="12">
      <c r="A370" s="16"/>
      <c r="B370" s="16"/>
      <c r="C370" s="16"/>
      <c r="D370" s="16"/>
      <c r="E370" s="19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</row>
    <row r="371" spans="1:23" ht="12">
      <c r="A371" s="16"/>
      <c r="B371" s="16"/>
      <c r="C371" s="16"/>
      <c r="D371" s="16"/>
      <c r="E371" s="19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</row>
    <row r="372" spans="1:23" ht="12">
      <c r="A372" s="16"/>
      <c r="B372" s="16"/>
      <c r="C372" s="16"/>
      <c r="D372" s="16"/>
      <c r="E372" s="19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</row>
    <row r="373" spans="1:23" ht="12">
      <c r="A373" s="16"/>
      <c r="B373" s="16"/>
      <c r="C373" s="16"/>
      <c r="D373" s="16"/>
      <c r="E373" s="19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</row>
    <row r="374" spans="1:23" ht="12">
      <c r="A374" s="16"/>
      <c r="B374" s="16"/>
      <c r="C374" s="16"/>
      <c r="D374" s="16"/>
      <c r="E374" s="19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</row>
    <row r="375" spans="1:23" ht="12">
      <c r="A375" s="16"/>
      <c r="B375" s="16"/>
      <c r="C375" s="16"/>
      <c r="D375" s="16"/>
      <c r="E375" s="19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</row>
    <row r="376" spans="1:23" ht="12">
      <c r="A376" s="16"/>
      <c r="B376" s="16"/>
      <c r="C376" s="16"/>
      <c r="D376" s="16"/>
      <c r="E376" s="19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</row>
    <row r="377" spans="1:23" ht="12">
      <c r="A377" s="16"/>
      <c r="B377" s="16"/>
      <c r="C377" s="16"/>
      <c r="D377" s="16"/>
      <c r="E377" s="19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</row>
    <row r="378" spans="1:23" ht="12">
      <c r="A378" s="16"/>
      <c r="B378" s="16"/>
      <c r="C378" s="16"/>
      <c r="D378" s="16"/>
      <c r="E378" s="19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</row>
    <row r="379" spans="1:23" ht="12">
      <c r="A379" s="16"/>
      <c r="B379" s="16"/>
      <c r="C379" s="16"/>
      <c r="D379" s="16"/>
      <c r="E379" s="19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</row>
    <row r="380" spans="1:23" ht="12">
      <c r="A380" s="16"/>
      <c r="B380" s="16"/>
      <c r="C380" s="16"/>
      <c r="D380" s="16"/>
      <c r="E380" s="19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</row>
    <row r="381" spans="1:23" ht="12">
      <c r="A381" s="16"/>
      <c r="B381" s="16"/>
      <c r="C381" s="16"/>
      <c r="D381" s="16"/>
      <c r="E381" s="19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</row>
    <row r="382" spans="1:23" ht="12">
      <c r="A382" s="16"/>
      <c r="B382" s="16"/>
      <c r="C382" s="16"/>
      <c r="D382" s="16"/>
      <c r="E382" s="19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</row>
    <row r="383" spans="1:23" ht="12">
      <c r="A383" s="16"/>
      <c r="B383" s="16"/>
      <c r="C383" s="16"/>
      <c r="D383" s="16"/>
      <c r="E383" s="19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</row>
    <row r="384" spans="1:23" ht="12">
      <c r="A384" s="16"/>
      <c r="B384" s="16"/>
      <c r="C384" s="16"/>
      <c r="D384" s="16"/>
      <c r="E384" s="19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</row>
    <row r="385" spans="1:23" ht="12">
      <c r="A385" s="16"/>
      <c r="B385" s="16"/>
      <c r="C385" s="16"/>
      <c r="D385" s="16"/>
      <c r="E385" s="19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</row>
    <row r="386" spans="1:23" ht="12">
      <c r="A386" s="16"/>
      <c r="B386" s="16"/>
      <c r="C386" s="16"/>
      <c r="D386" s="16"/>
      <c r="E386" s="19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</row>
    <row r="387" spans="1:23" ht="12">
      <c r="A387" s="16"/>
      <c r="B387" s="16"/>
      <c r="C387" s="16"/>
      <c r="D387" s="16"/>
      <c r="E387" s="19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</row>
    <row r="388" spans="1:23" ht="12">
      <c r="A388" s="16"/>
      <c r="B388" s="16"/>
      <c r="C388" s="16"/>
      <c r="D388" s="16"/>
      <c r="E388" s="19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</row>
    <row r="389" spans="1:23" ht="12">
      <c r="A389" s="16"/>
      <c r="B389" s="16"/>
      <c r="C389" s="16"/>
      <c r="D389" s="16"/>
      <c r="E389" s="19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</row>
    <row r="390" spans="1:23" ht="12">
      <c r="A390" s="16"/>
      <c r="B390" s="16"/>
      <c r="C390" s="16"/>
      <c r="D390" s="16"/>
      <c r="E390" s="19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</row>
    <row r="391" spans="1:23" ht="12">
      <c r="A391" s="16"/>
      <c r="B391" s="16"/>
      <c r="C391" s="16"/>
      <c r="D391" s="16"/>
      <c r="E391" s="19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</row>
    <row r="392" spans="1:23" ht="12">
      <c r="A392" s="16"/>
      <c r="B392" s="16"/>
      <c r="C392" s="16"/>
      <c r="D392" s="16"/>
      <c r="E392" s="19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</row>
    <row r="393" spans="1:23" ht="12">
      <c r="A393" s="16"/>
      <c r="B393" s="16"/>
      <c r="C393" s="16"/>
      <c r="D393" s="16"/>
      <c r="E393" s="19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</row>
    <row r="394" spans="1:23" ht="12">
      <c r="A394" s="16"/>
      <c r="B394" s="16"/>
      <c r="C394" s="16"/>
      <c r="D394" s="16"/>
      <c r="E394" s="19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</row>
    <row r="395" spans="1:23" ht="12">
      <c r="A395" s="16"/>
      <c r="B395" s="16"/>
      <c r="C395" s="16"/>
      <c r="D395" s="16"/>
      <c r="E395" s="19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</row>
    <row r="396" spans="1:23" ht="12">
      <c r="A396" s="16"/>
      <c r="B396" s="16"/>
      <c r="C396" s="16"/>
      <c r="D396" s="16"/>
      <c r="E396" s="19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</row>
    <row r="397" spans="1:23" ht="12">
      <c r="A397" s="16"/>
      <c r="B397" s="16"/>
      <c r="C397" s="16"/>
      <c r="D397" s="16"/>
      <c r="E397" s="19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</row>
    <row r="398" spans="1:23" ht="12">
      <c r="A398" s="16"/>
      <c r="B398" s="16"/>
      <c r="C398" s="16"/>
      <c r="D398" s="16"/>
      <c r="E398" s="19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</row>
    <row r="399" spans="1:23" ht="12">
      <c r="A399" s="16"/>
      <c r="B399" s="16"/>
      <c r="C399" s="16"/>
      <c r="D399" s="16"/>
      <c r="E399" s="19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</row>
    <row r="400" spans="1:23" ht="12">
      <c r="A400" s="16"/>
      <c r="B400" s="16"/>
      <c r="C400" s="16"/>
      <c r="D400" s="16"/>
      <c r="E400" s="19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</row>
    <row r="401" spans="1:23" ht="12">
      <c r="A401" s="16"/>
      <c r="B401" s="16"/>
      <c r="C401" s="16"/>
      <c r="D401" s="16"/>
      <c r="E401" s="19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</row>
    <row r="402" spans="1:23" ht="12">
      <c r="A402" s="16"/>
      <c r="B402" s="16"/>
      <c r="C402" s="16"/>
      <c r="D402" s="16"/>
      <c r="E402" s="19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</row>
    <row r="403" spans="1:23" ht="12">
      <c r="A403" s="16"/>
      <c r="B403" s="16"/>
      <c r="C403" s="16"/>
      <c r="D403" s="16"/>
      <c r="E403" s="19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</row>
    <row r="404" spans="1:23" ht="12">
      <c r="A404" s="16"/>
      <c r="B404" s="16"/>
      <c r="C404" s="16"/>
      <c r="D404" s="16"/>
      <c r="E404" s="19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</row>
    <row r="405" spans="1:23" ht="12">
      <c r="A405" s="16"/>
      <c r="B405" s="16"/>
      <c r="C405" s="16"/>
      <c r="D405" s="16"/>
      <c r="E405" s="19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</row>
    <row r="406" spans="1:23" ht="12">
      <c r="A406" s="16"/>
      <c r="B406" s="16"/>
      <c r="C406" s="16"/>
      <c r="D406" s="16"/>
      <c r="E406" s="19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</row>
    <row r="407" spans="1:23" ht="12">
      <c r="A407" s="16"/>
      <c r="B407" s="16"/>
      <c r="C407" s="16"/>
      <c r="D407" s="16"/>
      <c r="E407" s="19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</row>
    <row r="408" spans="1:23" ht="12">
      <c r="A408" s="16"/>
      <c r="B408" s="16"/>
      <c r="C408" s="16"/>
      <c r="D408" s="16"/>
      <c r="E408" s="19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</row>
    <row r="409" spans="1:23" ht="12">
      <c r="A409" s="16"/>
      <c r="B409" s="16"/>
      <c r="C409" s="16"/>
      <c r="D409" s="16"/>
      <c r="E409" s="19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</row>
    <row r="410" spans="1:23" ht="12">
      <c r="A410" s="16"/>
      <c r="B410" s="16"/>
      <c r="C410" s="16"/>
      <c r="D410" s="16"/>
      <c r="E410" s="19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</row>
    <row r="411" spans="1:23" ht="12">
      <c r="A411" s="16"/>
      <c r="B411" s="16"/>
      <c r="C411" s="16"/>
      <c r="D411" s="16"/>
      <c r="E411" s="19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</row>
    <row r="412" spans="1:23" ht="12">
      <c r="A412" s="16"/>
      <c r="B412" s="16"/>
      <c r="C412" s="16"/>
      <c r="D412" s="16"/>
      <c r="E412" s="19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</row>
    <row r="413" spans="1:23" ht="12">
      <c r="A413" s="16"/>
      <c r="B413" s="16"/>
      <c r="C413" s="16"/>
      <c r="D413" s="16"/>
      <c r="E413" s="19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</row>
    <row r="414" spans="1:23" ht="12">
      <c r="A414" s="16"/>
      <c r="B414" s="16"/>
      <c r="C414" s="16"/>
      <c r="D414" s="16"/>
      <c r="E414" s="19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</row>
    <row r="415" spans="1:23" ht="12">
      <c r="A415" s="16"/>
      <c r="B415" s="16"/>
      <c r="C415" s="16"/>
      <c r="D415" s="16"/>
      <c r="E415" s="19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</row>
    <row r="416" spans="1:23" ht="12">
      <c r="A416" s="16"/>
      <c r="B416" s="16"/>
      <c r="C416" s="16"/>
      <c r="D416" s="16"/>
      <c r="E416" s="19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</row>
    <row r="417" spans="1:23" ht="12">
      <c r="A417" s="16"/>
      <c r="B417" s="16"/>
      <c r="C417" s="16"/>
      <c r="D417" s="16"/>
      <c r="E417" s="19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</row>
    <row r="418" spans="1:23" ht="12">
      <c r="A418" s="16"/>
      <c r="B418" s="16"/>
      <c r="C418" s="16"/>
      <c r="D418" s="16"/>
      <c r="E418" s="19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</row>
    <row r="419" spans="1:23" ht="12">
      <c r="A419" s="16"/>
      <c r="B419" s="16"/>
      <c r="C419" s="16"/>
      <c r="D419" s="16"/>
      <c r="E419" s="19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</row>
    <row r="420" spans="1:23" ht="12">
      <c r="A420" s="16"/>
      <c r="B420" s="16"/>
      <c r="C420" s="16"/>
      <c r="D420" s="16"/>
      <c r="E420" s="19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</row>
    <row r="421" spans="1:23" ht="12">
      <c r="A421" s="16"/>
      <c r="B421" s="16"/>
      <c r="C421" s="16"/>
      <c r="D421" s="16"/>
      <c r="E421" s="19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</row>
    <row r="422" spans="1:23" ht="12">
      <c r="A422" s="16"/>
      <c r="B422" s="16"/>
      <c r="C422" s="16"/>
      <c r="D422" s="16"/>
      <c r="E422" s="19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</row>
    <row r="423" spans="1:23" ht="12">
      <c r="A423" s="16"/>
      <c r="B423" s="16"/>
      <c r="C423" s="16"/>
      <c r="D423" s="16"/>
      <c r="E423" s="19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</row>
    <row r="424" spans="1:23" ht="12">
      <c r="A424" s="16"/>
      <c r="B424" s="16"/>
      <c r="C424" s="16"/>
      <c r="D424" s="16"/>
      <c r="E424" s="19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</row>
    <row r="425" spans="1:23" ht="12">
      <c r="A425" s="16"/>
      <c r="B425" s="16"/>
      <c r="C425" s="16"/>
      <c r="D425" s="16"/>
      <c r="E425" s="19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</row>
    <row r="426" spans="1:23" ht="12">
      <c r="A426" s="16"/>
      <c r="B426" s="16"/>
      <c r="C426" s="16"/>
      <c r="D426" s="16"/>
      <c r="E426" s="19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</row>
    <row r="427" spans="1:23" ht="12">
      <c r="A427" s="16"/>
      <c r="B427" s="16"/>
      <c r="C427" s="16"/>
      <c r="D427" s="16"/>
      <c r="E427" s="19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</row>
    <row r="428" spans="1:23" ht="12">
      <c r="A428" s="16"/>
      <c r="B428" s="16"/>
      <c r="C428" s="16"/>
      <c r="D428" s="16"/>
      <c r="E428" s="19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</row>
    <row r="429" spans="1:23" ht="12">
      <c r="A429" s="16"/>
      <c r="B429" s="16"/>
      <c r="C429" s="16"/>
      <c r="D429" s="16"/>
      <c r="E429" s="19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</row>
    <row r="430" spans="1:23" ht="12">
      <c r="A430" s="16"/>
      <c r="B430" s="16"/>
      <c r="C430" s="16"/>
      <c r="D430" s="16"/>
      <c r="E430" s="19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</row>
    <row r="431" spans="1:23" ht="12">
      <c r="A431" s="16"/>
      <c r="B431" s="16"/>
      <c r="C431" s="16"/>
      <c r="D431" s="16"/>
      <c r="E431" s="19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</row>
    <row r="432" spans="1:23" ht="12">
      <c r="A432" s="16"/>
      <c r="B432" s="16"/>
      <c r="C432" s="16"/>
      <c r="D432" s="16"/>
      <c r="E432" s="19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</row>
    <row r="433" spans="1:23" ht="12">
      <c r="A433" s="16"/>
      <c r="B433" s="16"/>
      <c r="C433" s="16"/>
      <c r="D433" s="16"/>
      <c r="E433" s="19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</row>
    <row r="434" spans="1:23" ht="12">
      <c r="A434" s="16"/>
      <c r="B434" s="16"/>
      <c r="C434" s="16"/>
      <c r="D434" s="16"/>
      <c r="E434" s="19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</row>
    <row r="435" spans="1:23" ht="12">
      <c r="A435" s="16"/>
      <c r="B435" s="16"/>
      <c r="C435" s="16"/>
      <c r="D435" s="16"/>
      <c r="E435" s="19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</row>
    <row r="436" spans="1:23" ht="12">
      <c r="A436" s="16"/>
      <c r="B436" s="16"/>
      <c r="C436" s="16"/>
      <c r="D436" s="16"/>
      <c r="E436" s="19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</row>
    <row r="437" spans="1:23" ht="12">
      <c r="A437" s="16"/>
      <c r="B437" s="16"/>
      <c r="C437" s="16"/>
      <c r="D437" s="16"/>
      <c r="E437" s="19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</row>
    <row r="438" spans="1:23" ht="12">
      <c r="A438" s="16"/>
      <c r="B438" s="16"/>
      <c r="C438" s="16"/>
      <c r="D438" s="16"/>
      <c r="E438" s="19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</row>
    <row r="439" spans="1:23" ht="12">
      <c r="A439" s="16"/>
      <c r="B439" s="16"/>
      <c r="C439" s="16"/>
      <c r="D439" s="16"/>
      <c r="E439" s="19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</row>
    <row r="440" spans="1:23" ht="12">
      <c r="A440" s="16"/>
      <c r="B440" s="16"/>
      <c r="C440" s="16"/>
      <c r="D440" s="16"/>
      <c r="E440" s="19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</row>
    <row r="441" spans="1:23" ht="12">
      <c r="A441" s="16"/>
      <c r="B441" s="16"/>
      <c r="C441" s="16"/>
      <c r="D441" s="16"/>
      <c r="E441" s="19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</row>
    <row r="442" spans="1:23" ht="12">
      <c r="A442" s="16"/>
      <c r="B442" s="16"/>
      <c r="C442" s="16"/>
      <c r="D442" s="16"/>
      <c r="E442" s="19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</row>
    <row r="443" spans="1:23" ht="12">
      <c r="A443" s="16"/>
      <c r="B443" s="16"/>
      <c r="C443" s="16"/>
      <c r="D443" s="16"/>
      <c r="E443" s="19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</row>
    <row r="444" spans="1:23" ht="12">
      <c r="A444" s="16"/>
      <c r="B444" s="16"/>
      <c r="C444" s="16"/>
      <c r="D444" s="16"/>
      <c r="E444" s="19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</row>
    <row r="445" spans="1:23" ht="12">
      <c r="A445" s="16"/>
      <c r="B445" s="16"/>
      <c r="C445" s="16"/>
      <c r="D445" s="16"/>
      <c r="E445" s="19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</row>
    <row r="446" spans="1:23" ht="12">
      <c r="A446" s="16"/>
      <c r="B446" s="16"/>
      <c r="C446" s="16"/>
      <c r="D446" s="16"/>
      <c r="E446" s="19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</row>
    <row r="447" spans="1:23" ht="12">
      <c r="A447" s="16"/>
      <c r="B447" s="16"/>
      <c r="C447" s="16"/>
      <c r="D447" s="16"/>
      <c r="E447" s="19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</row>
    <row r="448" spans="1:23" ht="12">
      <c r="A448" s="16"/>
      <c r="B448" s="16"/>
      <c r="C448" s="16"/>
      <c r="D448" s="16"/>
      <c r="E448" s="19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</row>
    <row r="449" spans="1:23" ht="12">
      <c r="A449" s="16"/>
      <c r="B449" s="16"/>
      <c r="C449" s="16"/>
      <c r="D449" s="16"/>
      <c r="E449" s="19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</row>
    <row r="450" spans="1:23" ht="12">
      <c r="A450" s="16"/>
      <c r="B450" s="16"/>
      <c r="C450" s="16"/>
      <c r="D450" s="16"/>
      <c r="E450" s="19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</row>
    <row r="451" spans="1:23" ht="12">
      <c r="A451" s="16"/>
      <c r="B451" s="16"/>
      <c r="C451" s="16"/>
      <c r="D451" s="16"/>
      <c r="E451" s="19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</row>
    <row r="452" spans="1:23" ht="12">
      <c r="A452" s="16"/>
      <c r="B452" s="16"/>
      <c r="C452" s="16"/>
      <c r="D452" s="16"/>
      <c r="E452" s="19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</row>
    <row r="453" spans="1:23" ht="12">
      <c r="A453" s="16"/>
      <c r="B453" s="16"/>
      <c r="C453" s="16"/>
      <c r="D453" s="16"/>
      <c r="E453" s="19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</row>
    <row r="454" spans="1:23" ht="12">
      <c r="A454" s="16"/>
      <c r="B454" s="16"/>
      <c r="C454" s="16"/>
      <c r="D454" s="16"/>
      <c r="E454" s="19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</row>
    <row r="455" spans="1:23" ht="12">
      <c r="A455" s="16"/>
      <c r="B455" s="16"/>
      <c r="C455" s="16"/>
      <c r="D455" s="16"/>
      <c r="E455" s="19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</row>
    <row r="456" spans="1:23" ht="12">
      <c r="A456" s="16"/>
      <c r="B456" s="16"/>
      <c r="C456" s="16"/>
      <c r="D456" s="16"/>
      <c r="E456" s="19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</row>
    <row r="457" spans="1:23" ht="12">
      <c r="A457" s="16"/>
      <c r="B457" s="16"/>
      <c r="C457" s="16"/>
      <c r="D457" s="16"/>
      <c r="E457" s="19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</row>
    <row r="458" spans="1:23" ht="12">
      <c r="A458" s="16"/>
      <c r="B458" s="16"/>
      <c r="C458" s="16"/>
      <c r="D458" s="16"/>
      <c r="E458" s="19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</row>
    <row r="459" spans="1:23" ht="12">
      <c r="A459" s="16"/>
      <c r="B459" s="16"/>
      <c r="C459" s="16"/>
      <c r="D459" s="16"/>
      <c r="E459" s="19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</row>
    <row r="460" spans="1:23" ht="12">
      <c r="A460" s="16"/>
      <c r="B460" s="16"/>
      <c r="C460" s="16"/>
      <c r="D460" s="16"/>
      <c r="E460" s="19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</row>
    <row r="461" spans="1:23" ht="12">
      <c r="A461" s="16"/>
      <c r="B461" s="16"/>
      <c r="C461" s="16"/>
      <c r="D461" s="16"/>
      <c r="E461" s="19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</row>
    <row r="462" spans="1:23" ht="12">
      <c r="A462" s="16"/>
      <c r="B462" s="16"/>
      <c r="C462" s="16"/>
      <c r="D462" s="16"/>
      <c r="E462" s="19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</row>
    <row r="463" spans="1:23" ht="12">
      <c r="A463" s="16"/>
      <c r="B463" s="16"/>
      <c r="C463" s="16"/>
      <c r="D463" s="16"/>
      <c r="E463" s="19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</row>
    <row r="464" spans="1:23" ht="12">
      <c r="A464" s="16"/>
      <c r="B464" s="16"/>
      <c r="C464" s="16"/>
      <c r="D464" s="16"/>
      <c r="E464" s="19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</row>
    <row r="465" spans="1:23" ht="12">
      <c r="A465" s="16"/>
      <c r="B465" s="16"/>
      <c r="C465" s="16"/>
      <c r="D465" s="16"/>
      <c r="E465" s="19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</row>
    <row r="466" spans="1:23" ht="12">
      <c r="A466" s="16"/>
      <c r="B466" s="16"/>
      <c r="C466" s="16"/>
      <c r="D466" s="16"/>
      <c r="E466" s="19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</row>
    <row r="467" spans="1:23" ht="12">
      <c r="A467" s="16"/>
      <c r="B467" s="16"/>
      <c r="C467" s="16"/>
      <c r="D467" s="16"/>
      <c r="E467" s="19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</row>
    <row r="468" spans="1:23" ht="12">
      <c r="A468" s="16"/>
      <c r="B468" s="16"/>
      <c r="C468" s="16"/>
      <c r="D468" s="16"/>
      <c r="E468" s="19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</row>
    <row r="469" spans="1:23" ht="12">
      <c r="A469" s="16"/>
      <c r="B469" s="16"/>
      <c r="C469" s="16"/>
      <c r="D469" s="16"/>
      <c r="E469" s="19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</row>
    <row r="470" spans="1:23" ht="12">
      <c r="A470" s="16"/>
      <c r="B470" s="16"/>
      <c r="C470" s="16"/>
      <c r="D470" s="16"/>
      <c r="E470" s="19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</row>
    <row r="471" spans="1:23" ht="12">
      <c r="A471" s="16"/>
      <c r="B471" s="16"/>
      <c r="C471" s="16"/>
      <c r="D471" s="16"/>
      <c r="E471" s="19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</row>
    <row r="472" spans="1:23" ht="12">
      <c r="A472" s="16"/>
      <c r="B472" s="16"/>
      <c r="C472" s="16"/>
      <c r="D472" s="16"/>
      <c r="E472" s="19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</row>
    <row r="473" spans="1:23" ht="12">
      <c r="A473" s="16"/>
      <c r="B473" s="16"/>
      <c r="C473" s="16"/>
      <c r="D473" s="16"/>
      <c r="E473" s="19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</row>
    <row r="474" spans="1:23" ht="12">
      <c r="A474" s="16"/>
      <c r="B474" s="16"/>
      <c r="C474" s="16"/>
      <c r="D474" s="16"/>
      <c r="E474" s="19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</row>
    <row r="475" spans="1:23" ht="12">
      <c r="A475" s="16"/>
      <c r="B475" s="16"/>
      <c r="C475" s="16"/>
      <c r="D475" s="16"/>
      <c r="E475" s="19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</row>
    <row r="476" spans="1:23" ht="12">
      <c r="A476" s="16"/>
      <c r="B476" s="16"/>
      <c r="C476" s="16"/>
      <c r="D476" s="16"/>
      <c r="E476" s="19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</row>
    <row r="477" spans="1:23" ht="12">
      <c r="A477" s="16"/>
      <c r="B477" s="16"/>
      <c r="C477" s="16"/>
      <c r="D477" s="16"/>
      <c r="E477" s="19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</row>
    <row r="478" spans="1:23" ht="12">
      <c r="A478" s="16"/>
      <c r="B478" s="16"/>
      <c r="C478" s="16"/>
      <c r="D478" s="16"/>
      <c r="E478" s="19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</row>
    <row r="479" spans="1:23" ht="12">
      <c r="A479" s="16"/>
      <c r="B479" s="16"/>
      <c r="C479" s="16"/>
      <c r="D479" s="16"/>
      <c r="E479" s="19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</row>
    <row r="480" spans="1:23" ht="12">
      <c r="A480" s="16"/>
      <c r="B480" s="16"/>
      <c r="C480" s="16"/>
      <c r="D480" s="16"/>
      <c r="E480" s="19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</row>
    <row r="481" spans="1:23" ht="12">
      <c r="A481" s="16"/>
      <c r="B481" s="16"/>
      <c r="C481" s="16"/>
      <c r="D481" s="16"/>
      <c r="E481" s="19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</row>
    <row r="482" spans="1:23" ht="12">
      <c r="A482" s="16"/>
      <c r="B482" s="16"/>
      <c r="C482" s="16"/>
      <c r="D482" s="16"/>
      <c r="E482" s="19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</row>
    <row r="483" spans="1:23" ht="12">
      <c r="A483" s="16"/>
      <c r="B483" s="16"/>
      <c r="C483" s="16"/>
      <c r="D483" s="16"/>
      <c r="E483" s="19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</row>
    <row r="484" spans="1:23" ht="12">
      <c r="A484" s="16"/>
      <c r="B484" s="16"/>
      <c r="C484" s="16"/>
      <c r="D484" s="16"/>
      <c r="E484" s="19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</row>
    <row r="485" spans="1:23" ht="12">
      <c r="A485" s="16"/>
      <c r="B485" s="16"/>
      <c r="C485" s="16"/>
      <c r="D485" s="16"/>
      <c r="E485" s="19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</row>
    <row r="486" spans="1:23" ht="12">
      <c r="A486" s="16"/>
      <c r="B486" s="16"/>
      <c r="C486" s="16"/>
      <c r="D486" s="16"/>
      <c r="E486" s="19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</row>
    <row r="487" spans="1:23" ht="12">
      <c r="A487" s="16"/>
      <c r="B487" s="16"/>
      <c r="C487" s="16"/>
      <c r="D487" s="16"/>
      <c r="E487" s="19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</row>
    <row r="488" spans="1:23" ht="12">
      <c r="A488" s="16"/>
      <c r="B488" s="16"/>
      <c r="C488" s="16"/>
      <c r="D488" s="16"/>
      <c r="E488" s="19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</row>
    <row r="489" spans="1:23" ht="12">
      <c r="A489" s="16"/>
      <c r="B489" s="16"/>
      <c r="C489" s="16"/>
      <c r="D489" s="16"/>
      <c r="E489" s="19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</row>
    <row r="490" spans="1:23" ht="12">
      <c r="A490" s="16"/>
      <c r="B490" s="16"/>
      <c r="C490" s="16"/>
      <c r="D490" s="16"/>
      <c r="E490" s="19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</row>
    <row r="491" spans="1:23" ht="12">
      <c r="A491" s="16"/>
      <c r="B491" s="16"/>
      <c r="C491" s="16"/>
      <c r="D491" s="16"/>
      <c r="E491" s="19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</row>
    <row r="492" spans="1:23" ht="12">
      <c r="A492" s="16"/>
      <c r="B492" s="16"/>
      <c r="C492" s="16"/>
      <c r="D492" s="16"/>
      <c r="E492" s="19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</row>
    <row r="493" spans="1:23" ht="12">
      <c r="A493" s="16"/>
      <c r="B493" s="16"/>
      <c r="C493" s="16"/>
      <c r="D493" s="16"/>
      <c r="E493" s="19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</row>
    <row r="494" spans="1:23" ht="12">
      <c r="A494" s="16"/>
      <c r="B494" s="16"/>
      <c r="C494" s="16"/>
      <c r="D494" s="16"/>
      <c r="E494" s="19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</row>
    <row r="495" spans="1:23" ht="12">
      <c r="A495" s="16"/>
      <c r="B495" s="16"/>
      <c r="C495" s="16"/>
      <c r="D495" s="16"/>
      <c r="E495" s="19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</row>
    <row r="496" spans="1:23" ht="12">
      <c r="A496" s="16"/>
      <c r="B496" s="16"/>
      <c r="C496" s="16"/>
      <c r="D496" s="16"/>
      <c r="E496" s="19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</row>
    <row r="497" spans="1:23" ht="12">
      <c r="A497" s="16"/>
      <c r="B497" s="16"/>
      <c r="C497" s="16"/>
      <c r="D497" s="16"/>
      <c r="E497" s="19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</row>
    <row r="498" spans="1:23" ht="12">
      <c r="A498" s="16"/>
      <c r="B498" s="16"/>
      <c r="C498" s="16"/>
      <c r="D498" s="16"/>
      <c r="E498" s="19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</row>
    <row r="499" spans="1:23" ht="12">
      <c r="A499" s="16"/>
      <c r="B499" s="16"/>
      <c r="C499" s="16"/>
      <c r="D499" s="16"/>
      <c r="E499" s="19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</row>
    <row r="500" spans="1:23" ht="12">
      <c r="A500" s="16"/>
      <c r="B500" s="16"/>
      <c r="C500" s="16"/>
      <c r="D500" s="16"/>
      <c r="E500" s="19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</row>
    <row r="501" spans="1:23" ht="12">
      <c r="A501" s="16"/>
      <c r="B501" s="16"/>
      <c r="C501" s="16"/>
      <c r="D501" s="16"/>
      <c r="E501" s="19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</row>
    <row r="502" spans="1:23" ht="12">
      <c r="A502" s="16"/>
      <c r="B502" s="16"/>
      <c r="C502" s="16"/>
      <c r="D502" s="16"/>
      <c r="E502" s="19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</row>
    <row r="503" spans="1:23" ht="12">
      <c r="A503" s="16"/>
      <c r="B503" s="16"/>
      <c r="C503" s="16"/>
      <c r="D503" s="16"/>
      <c r="E503" s="19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</row>
    <row r="504" spans="1:23" ht="12">
      <c r="A504" s="16"/>
      <c r="B504" s="16"/>
      <c r="C504" s="16"/>
      <c r="D504" s="16"/>
      <c r="E504" s="19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</row>
    <row r="505" spans="1:23" ht="12">
      <c r="A505" s="16"/>
      <c r="B505" s="16"/>
      <c r="C505" s="16"/>
      <c r="D505" s="16"/>
      <c r="E505" s="19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</row>
    <row r="506" spans="1:23" ht="12">
      <c r="A506" s="16"/>
      <c r="B506" s="16"/>
      <c r="C506" s="16"/>
      <c r="D506" s="16"/>
      <c r="E506" s="19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</row>
    <row r="507" spans="1:23" ht="12">
      <c r="A507" s="16"/>
      <c r="B507" s="16"/>
      <c r="C507" s="16"/>
      <c r="D507" s="16"/>
      <c r="E507" s="19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</row>
    <row r="508" spans="1:23" ht="12">
      <c r="A508" s="16"/>
      <c r="B508" s="16"/>
      <c r="C508" s="16"/>
      <c r="D508" s="16"/>
      <c r="E508" s="19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</row>
    <row r="509" spans="1:23" ht="12">
      <c r="A509" s="16"/>
      <c r="B509" s="16"/>
      <c r="C509" s="16"/>
      <c r="D509" s="16"/>
      <c r="E509" s="19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</row>
    <row r="510" spans="1:23" ht="12">
      <c r="A510" s="16"/>
      <c r="B510" s="16"/>
      <c r="C510" s="16"/>
      <c r="D510" s="16"/>
      <c r="E510" s="19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</row>
    <row r="511" spans="1:23" ht="12">
      <c r="A511" s="16"/>
      <c r="B511" s="16"/>
      <c r="C511" s="16"/>
      <c r="D511" s="16"/>
      <c r="E511" s="19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</row>
    <row r="512" spans="1:23" ht="12">
      <c r="A512" s="16"/>
      <c r="B512" s="16"/>
      <c r="C512" s="16"/>
      <c r="D512" s="16"/>
      <c r="E512" s="19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</row>
    <row r="513" spans="1:23" ht="12">
      <c r="A513" s="16"/>
      <c r="B513" s="16"/>
      <c r="C513" s="16"/>
      <c r="D513" s="16"/>
      <c r="E513" s="19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</row>
    <row r="514" spans="1:23" ht="12">
      <c r="A514" s="16"/>
      <c r="B514" s="16"/>
      <c r="C514" s="16"/>
      <c r="D514" s="16"/>
      <c r="E514" s="19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</row>
    <row r="515" spans="1:23" ht="12">
      <c r="A515" s="16"/>
      <c r="B515" s="16"/>
      <c r="C515" s="16"/>
      <c r="D515" s="16"/>
      <c r="E515" s="19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</row>
    <row r="516" spans="1:23" ht="12">
      <c r="A516" s="16"/>
      <c r="B516" s="16"/>
      <c r="C516" s="16"/>
      <c r="D516" s="16"/>
      <c r="E516" s="19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</row>
    <row r="517" spans="1:23" ht="12">
      <c r="A517" s="16"/>
      <c r="B517" s="16"/>
      <c r="C517" s="16"/>
      <c r="D517" s="16"/>
      <c r="E517" s="19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</row>
    <row r="518" spans="1:23" ht="12">
      <c r="A518" s="16"/>
      <c r="B518" s="16"/>
      <c r="C518" s="16"/>
      <c r="D518" s="16"/>
      <c r="E518" s="19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</row>
    <row r="519" spans="1:23" ht="12">
      <c r="A519" s="16"/>
      <c r="B519" s="16"/>
      <c r="C519" s="16"/>
      <c r="D519" s="16"/>
      <c r="E519" s="19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</row>
    <row r="520" spans="1:23" ht="12">
      <c r="A520" s="16"/>
      <c r="B520" s="16"/>
      <c r="C520" s="16"/>
      <c r="D520" s="16"/>
      <c r="E520" s="19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</row>
    <row r="521" spans="1:23" ht="12">
      <c r="A521" s="16"/>
      <c r="B521" s="16"/>
      <c r="C521" s="16"/>
      <c r="D521" s="16"/>
      <c r="E521" s="19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</row>
    <row r="522" spans="1:23" ht="12">
      <c r="A522" s="16"/>
      <c r="B522" s="16"/>
      <c r="C522" s="16"/>
      <c r="D522" s="16"/>
      <c r="E522" s="19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</row>
    <row r="523" spans="1:23" ht="12">
      <c r="A523" s="16"/>
      <c r="B523" s="16"/>
      <c r="C523" s="16"/>
      <c r="D523" s="16"/>
      <c r="E523" s="19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</row>
    <row r="524" spans="1:23" ht="12">
      <c r="A524" s="16"/>
      <c r="B524" s="16"/>
      <c r="C524" s="16"/>
      <c r="D524" s="16"/>
      <c r="E524" s="19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</row>
    <row r="525" spans="1:23" ht="12">
      <c r="A525" s="16"/>
      <c r="B525" s="16"/>
      <c r="C525" s="16"/>
      <c r="D525" s="16"/>
      <c r="E525" s="19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</row>
    <row r="526" spans="1:23" ht="12">
      <c r="A526" s="16"/>
      <c r="B526" s="16"/>
      <c r="C526" s="16"/>
      <c r="D526" s="16"/>
      <c r="E526" s="19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</row>
    <row r="527" spans="1:23" ht="12">
      <c r="A527" s="16"/>
      <c r="B527" s="16"/>
      <c r="C527" s="16"/>
      <c r="D527" s="16"/>
      <c r="E527" s="19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</row>
    <row r="528" spans="1:23" ht="12">
      <c r="A528" s="16"/>
      <c r="B528" s="16"/>
      <c r="C528" s="16"/>
      <c r="D528" s="16"/>
      <c r="E528" s="19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</row>
    <row r="529" spans="1:23" ht="12">
      <c r="A529" s="16"/>
      <c r="B529" s="16"/>
      <c r="C529" s="16"/>
      <c r="D529" s="16"/>
      <c r="E529" s="19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</row>
    <row r="530" spans="1:23" ht="12">
      <c r="A530" s="16"/>
      <c r="B530" s="16"/>
      <c r="C530" s="16"/>
      <c r="D530" s="16"/>
      <c r="E530" s="19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</row>
    <row r="531" spans="1:23" ht="12">
      <c r="A531" s="16"/>
      <c r="B531" s="16"/>
      <c r="C531" s="16"/>
      <c r="D531" s="16"/>
      <c r="E531" s="19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</row>
    <row r="532" spans="1:23" ht="12">
      <c r="A532" s="16"/>
      <c r="B532" s="16"/>
      <c r="C532" s="16"/>
      <c r="D532" s="16"/>
      <c r="E532" s="19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</row>
    <row r="533" spans="1:23" ht="12">
      <c r="A533" s="16"/>
      <c r="B533" s="16"/>
      <c r="C533" s="16"/>
      <c r="D533" s="16"/>
      <c r="E533" s="19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</row>
    <row r="534" spans="1:23" ht="12">
      <c r="A534" s="16"/>
      <c r="B534" s="16"/>
      <c r="C534" s="16"/>
      <c r="D534" s="16"/>
      <c r="E534" s="19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</row>
    <row r="535" spans="1:23" ht="12">
      <c r="A535" s="16"/>
      <c r="B535" s="16"/>
      <c r="C535" s="16"/>
      <c r="D535" s="16"/>
      <c r="E535" s="19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</row>
    <row r="536" spans="1:23" ht="12">
      <c r="A536" s="16"/>
      <c r="B536" s="16"/>
      <c r="C536" s="16"/>
      <c r="D536" s="16"/>
      <c r="E536" s="19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</row>
    <row r="537" spans="1:23" ht="12">
      <c r="A537" s="16"/>
      <c r="B537" s="16"/>
      <c r="C537" s="16"/>
      <c r="D537" s="16"/>
      <c r="E537" s="19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</row>
    <row r="538" spans="1:23" ht="12">
      <c r="A538" s="16"/>
      <c r="B538" s="16"/>
      <c r="C538" s="16"/>
      <c r="D538" s="16"/>
      <c r="E538" s="19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</row>
    <row r="539" spans="1:23" ht="12">
      <c r="A539" s="16"/>
      <c r="B539" s="16"/>
      <c r="C539" s="16"/>
      <c r="D539" s="16"/>
      <c r="E539" s="19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</row>
    <row r="540" spans="1:23" ht="12">
      <c r="A540" s="16"/>
      <c r="B540" s="16"/>
      <c r="C540" s="16"/>
      <c r="D540" s="16"/>
      <c r="E540" s="19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</row>
    <row r="541" spans="1:23" ht="12">
      <c r="A541" s="16"/>
      <c r="B541" s="16"/>
      <c r="C541" s="16"/>
      <c r="D541" s="16"/>
      <c r="E541" s="19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</row>
    <row r="542" spans="1:23" ht="12">
      <c r="A542" s="16"/>
      <c r="B542" s="16"/>
      <c r="C542" s="16"/>
      <c r="D542" s="16"/>
      <c r="E542" s="19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</row>
    <row r="543" spans="1:23" ht="12">
      <c r="A543" s="16"/>
      <c r="B543" s="16"/>
      <c r="C543" s="16"/>
      <c r="D543" s="16"/>
      <c r="E543" s="19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</row>
    <row r="544" spans="1:23" ht="12">
      <c r="A544" s="16"/>
      <c r="B544" s="16"/>
      <c r="C544" s="16"/>
      <c r="D544" s="16"/>
      <c r="E544" s="19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</row>
    <row r="545" spans="1:23" ht="12">
      <c r="A545" s="16"/>
      <c r="B545" s="16"/>
      <c r="C545" s="16"/>
      <c r="D545" s="16"/>
      <c r="E545" s="19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</row>
    <row r="546" spans="1:23" ht="12">
      <c r="A546" s="16"/>
      <c r="B546" s="16"/>
      <c r="C546" s="16"/>
      <c r="D546" s="16"/>
      <c r="E546" s="19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</row>
    <row r="547" spans="1:23" ht="12">
      <c r="A547" s="16"/>
      <c r="B547" s="16"/>
      <c r="C547" s="16"/>
      <c r="D547" s="16"/>
      <c r="E547" s="19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</row>
    <row r="548" spans="1:23" ht="12">
      <c r="A548" s="16"/>
      <c r="B548" s="16"/>
      <c r="C548" s="16"/>
      <c r="D548" s="16"/>
      <c r="E548" s="19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</row>
    <row r="549" spans="1:23" ht="12">
      <c r="A549" s="16"/>
      <c r="B549" s="16"/>
      <c r="C549" s="16"/>
      <c r="D549" s="16"/>
      <c r="E549" s="19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</row>
    <row r="550" spans="1:23" ht="12">
      <c r="A550" s="16"/>
      <c r="B550" s="16"/>
      <c r="C550" s="16"/>
      <c r="D550" s="16"/>
      <c r="E550" s="19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</row>
    <row r="551" spans="1:23" ht="12">
      <c r="A551" s="16"/>
      <c r="B551" s="16"/>
      <c r="C551" s="16"/>
      <c r="D551" s="16"/>
      <c r="E551" s="19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</row>
    <row r="552" spans="1:23" ht="12">
      <c r="A552" s="16"/>
      <c r="B552" s="16"/>
      <c r="C552" s="16"/>
      <c r="D552" s="16"/>
      <c r="E552" s="19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</row>
    <row r="553" spans="1:23" ht="12">
      <c r="A553" s="16"/>
      <c r="B553" s="16"/>
      <c r="C553" s="16"/>
      <c r="D553" s="16"/>
      <c r="E553" s="19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</row>
    <row r="554" spans="1:23" ht="12">
      <c r="A554" s="16"/>
      <c r="B554" s="16"/>
      <c r="C554" s="16"/>
      <c r="D554" s="16"/>
      <c r="E554" s="19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</row>
    <row r="555" spans="1:23" ht="12">
      <c r="A555" s="16"/>
      <c r="B555" s="16"/>
      <c r="C555" s="16"/>
      <c r="D555" s="16"/>
      <c r="E555" s="19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</row>
    <row r="556" spans="1:23" ht="12">
      <c r="A556" s="16"/>
      <c r="B556" s="16"/>
      <c r="C556" s="16"/>
      <c r="D556" s="16"/>
      <c r="E556" s="19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</row>
    <row r="557" spans="1:23" ht="12">
      <c r="A557" s="16"/>
      <c r="B557" s="16"/>
      <c r="C557" s="16"/>
      <c r="D557" s="16"/>
      <c r="E557" s="19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</row>
    <row r="558" spans="1:23" ht="12">
      <c r="A558" s="16"/>
      <c r="B558" s="16"/>
      <c r="C558" s="16"/>
      <c r="D558" s="16"/>
      <c r="E558" s="19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</row>
    <row r="559" spans="1:23" ht="12">
      <c r="A559" s="16"/>
      <c r="B559" s="16"/>
      <c r="C559" s="16"/>
      <c r="D559" s="16"/>
      <c r="E559" s="19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</row>
    <row r="560" spans="1:23" ht="12">
      <c r="A560" s="16"/>
      <c r="B560" s="16"/>
      <c r="C560" s="16"/>
      <c r="D560" s="16"/>
      <c r="E560" s="19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</row>
    <row r="561" spans="1:23" ht="12">
      <c r="A561" s="16"/>
      <c r="B561" s="16"/>
      <c r="C561" s="16"/>
      <c r="D561" s="16"/>
      <c r="E561" s="19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</row>
    <row r="562" spans="1:23" ht="12">
      <c r="A562" s="16"/>
      <c r="B562" s="16"/>
      <c r="C562" s="16"/>
      <c r="D562" s="16"/>
      <c r="E562" s="19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</row>
    <row r="563" spans="1:23" ht="12">
      <c r="A563" s="16"/>
      <c r="B563" s="16"/>
      <c r="C563" s="16"/>
      <c r="D563" s="16"/>
      <c r="E563" s="19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</row>
    <row r="564" spans="1:23" ht="12">
      <c r="A564" s="16"/>
      <c r="B564" s="16"/>
      <c r="C564" s="16"/>
      <c r="D564" s="16"/>
      <c r="E564" s="19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</row>
    <row r="565" spans="1:23" ht="12">
      <c r="A565" s="16"/>
      <c r="B565" s="16"/>
      <c r="C565" s="16"/>
      <c r="D565" s="16"/>
      <c r="E565" s="19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</row>
    <row r="566" spans="1:23" ht="12">
      <c r="A566" s="16"/>
      <c r="B566" s="16"/>
      <c r="C566" s="16"/>
      <c r="D566" s="16"/>
      <c r="E566" s="19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</row>
    <row r="567" spans="1:23" ht="12">
      <c r="A567" s="16"/>
      <c r="B567" s="16"/>
      <c r="C567" s="16"/>
      <c r="D567" s="16"/>
      <c r="E567" s="19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</row>
    <row r="568" spans="1:23" ht="12">
      <c r="A568" s="16"/>
      <c r="B568" s="16"/>
      <c r="C568" s="16"/>
      <c r="D568" s="16"/>
      <c r="E568" s="19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</row>
    <row r="569" spans="1:23" ht="12">
      <c r="A569" s="16"/>
      <c r="B569" s="16"/>
      <c r="C569" s="16"/>
      <c r="D569" s="16"/>
      <c r="E569" s="19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</row>
    <row r="570" spans="1:23" ht="12">
      <c r="A570" s="16"/>
      <c r="B570" s="16"/>
      <c r="C570" s="16"/>
      <c r="D570" s="16"/>
      <c r="E570" s="19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</row>
    <row r="571" spans="1:23" ht="12">
      <c r="A571" s="16"/>
      <c r="B571" s="16"/>
      <c r="C571" s="16"/>
      <c r="D571" s="16"/>
      <c r="E571" s="19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</row>
    <row r="572" spans="1:23" ht="12">
      <c r="A572" s="16"/>
      <c r="B572" s="16"/>
      <c r="C572" s="16"/>
      <c r="D572" s="16"/>
      <c r="E572" s="19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</row>
    <row r="573" spans="1:23" ht="12">
      <c r="A573" s="16"/>
      <c r="B573" s="16"/>
      <c r="C573" s="16"/>
      <c r="D573" s="16"/>
      <c r="E573" s="19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</row>
    <row r="574" spans="1:23" ht="12">
      <c r="A574" s="16"/>
      <c r="B574" s="16"/>
      <c r="C574" s="16"/>
      <c r="D574" s="16"/>
      <c r="E574" s="19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</row>
    <row r="575" spans="1:23" ht="12">
      <c r="A575" s="16"/>
      <c r="B575" s="16"/>
      <c r="C575" s="16"/>
      <c r="D575" s="16"/>
      <c r="E575" s="19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</row>
    <row r="576" spans="1:23" ht="12">
      <c r="A576" s="16"/>
      <c r="B576" s="16"/>
      <c r="C576" s="16"/>
      <c r="D576" s="16"/>
      <c r="E576" s="19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</row>
    <row r="577" spans="1:23" ht="12">
      <c r="A577" s="16"/>
      <c r="B577" s="16"/>
      <c r="C577" s="16"/>
      <c r="D577" s="16"/>
      <c r="E577" s="19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</row>
    <row r="578" spans="1:23" ht="12">
      <c r="A578" s="16"/>
      <c r="B578" s="16"/>
      <c r="C578" s="16"/>
      <c r="D578" s="16"/>
      <c r="E578" s="19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</row>
    <row r="579" spans="1:23" ht="12">
      <c r="A579" s="16"/>
      <c r="B579" s="16"/>
      <c r="C579" s="16"/>
      <c r="D579" s="16"/>
      <c r="E579" s="19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</row>
    <row r="580" spans="1:23" ht="12">
      <c r="A580" s="16"/>
      <c r="B580" s="16"/>
      <c r="C580" s="16"/>
      <c r="D580" s="16"/>
      <c r="E580" s="19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</row>
    <row r="581" spans="1:23" ht="12">
      <c r="A581" s="16"/>
      <c r="B581" s="16"/>
      <c r="C581" s="16"/>
      <c r="D581" s="16"/>
      <c r="E581" s="19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</row>
    <row r="582" spans="1:23" ht="12">
      <c r="A582" s="16"/>
      <c r="B582" s="16"/>
      <c r="C582" s="16"/>
      <c r="D582" s="16"/>
      <c r="E582" s="19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</row>
    <row r="583" spans="1:23" ht="12">
      <c r="A583" s="16"/>
      <c r="B583" s="16"/>
      <c r="C583" s="16"/>
      <c r="D583" s="16"/>
      <c r="E583" s="19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</row>
    <row r="584" spans="1:23" ht="12">
      <c r="A584" s="16"/>
      <c r="B584" s="16"/>
      <c r="C584" s="16"/>
      <c r="D584" s="16"/>
      <c r="E584" s="19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</row>
    <row r="585" spans="1:23" ht="12">
      <c r="A585" s="16"/>
      <c r="B585" s="16"/>
      <c r="C585" s="16"/>
      <c r="D585" s="16"/>
      <c r="E585" s="19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</row>
    <row r="586" spans="1:23" ht="12">
      <c r="A586" s="16"/>
      <c r="B586" s="16"/>
      <c r="C586" s="16"/>
      <c r="D586" s="16"/>
      <c r="E586" s="19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</row>
    <row r="587" spans="1:23" ht="12">
      <c r="A587" s="16"/>
      <c r="B587" s="16"/>
      <c r="C587" s="16"/>
      <c r="D587" s="16"/>
      <c r="E587" s="19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</row>
    <row r="588" spans="1:23" ht="12">
      <c r="A588" s="16"/>
      <c r="B588" s="16"/>
      <c r="C588" s="16"/>
      <c r="D588" s="16"/>
      <c r="E588" s="19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</row>
    <row r="589" spans="1:23" ht="12">
      <c r="A589" s="16"/>
      <c r="B589" s="16"/>
      <c r="C589" s="16"/>
      <c r="D589" s="16"/>
      <c r="E589" s="19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</row>
    <row r="590" spans="1:23" ht="12">
      <c r="A590" s="16"/>
      <c r="B590" s="16"/>
      <c r="C590" s="16"/>
      <c r="D590" s="16"/>
      <c r="E590" s="19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</row>
    <row r="591" spans="1:23" ht="12">
      <c r="A591" s="16"/>
      <c r="B591" s="16"/>
      <c r="C591" s="16"/>
      <c r="D591" s="16"/>
      <c r="E591" s="19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</row>
    <row r="592" spans="1:23" ht="12">
      <c r="A592" s="16"/>
      <c r="B592" s="16"/>
      <c r="C592" s="16"/>
      <c r="D592" s="16"/>
      <c r="E592" s="19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</row>
    <row r="593" spans="1:23" ht="12">
      <c r="A593" s="16"/>
      <c r="B593" s="16"/>
      <c r="C593" s="16"/>
      <c r="D593" s="16"/>
      <c r="E593" s="19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</row>
    <row r="594" spans="1:23" ht="12">
      <c r="A594" s="16"/>
      <c r="B594" s="16"/>
      <c r="C594" s="16"/>
      <c r="D594" s="16"/>
      <c r="E594" s="19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</row>
    <row r="595" spans="1:23" ht="12">
      <c r="A595" s="16"/>
      <c r="B595" s="16"/>
      <c r="C595" s="16"/>
      <c r="D595" s="16"/>
      <c r="E595" s="19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</row>
    <row r="596" spans="1:23" ht="12">
      <c r="A596" s="16"/>
      <c r="B596" s="16"/>
      <c r="C596" s="16"/>
      <c r="D596" s="16"/>
      <c r="E596" s="19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</row>
    <row r="597" spans="1:23" ht="12">
      <c r="A597" s="16"/>
      <c r="B597" s="16"/>
      <c r="C597" s="16"/>
      <c r="D597" s="16"/>
      <c r="E597" s="19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</row>
    <row r="598" spans="1:23" ht="12">
      <c r="A598" s="16"/>
      <c r="B598" s="16"/>
      <c r="C598" s="16"/>
      <c r="D598" s="16"/>
      <c r="E598" s="19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</row>
    <row r="599" spans="1:23" ht="12">
      <c r="A599" s="16"/>
      <c r="B599" s="16"/>
      <c r="C599" s="16"/>
      <c r="D599" s="16"/>
      <c r="E599" s="19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</row>
    <row r="600" spans="1:23" ht="12">
      <c r="A600" s="16"/>
      <c r="B600" s="16"/>
      <c r="C600" s="16"/>
      <c r="D600" s="16"/>
      <c r="E600" s="19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</row>
    <row r="601" spans="1:23" ht="12">
      <c r="A601" s="16"/>
      <c r="B601" s="16"/>
      <c r="C601" s="16"/>
      <c r="D601" s="16"/>
      <c r="E601" s="19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</row>
    <row r="602" spans="1:23" ht="12">
      <c r="A602" s="16"/>
      <c r="B602" s="16"/>
      <c r="C602" s="16"/>
      <c r="D602" s="16"/>
      <c r="E602" s="19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</row>
    <row r="603" spans="1:23" ht="12">
      <c r="A603" s="16"/>
      <c r="B603" s="16"/>
      <c r="C603" s="16"/>
      <c r="D603" s="16"/>
      <c r="E603" s="19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</row>
    <row r="604" spans="1:23" ht="12">
      <c r="A604" s="16"/>
      <c r="B604" s="16"/>
      <c r="C604" s="16"/>
      <c r="D604" s="16"/>
      <c r="E604" s="19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</row>
    <row r="605" spans="1:23" ht="12">
      <c r="A605" s="16"/>
      <c r="B605" s="16"/>
      <c r="C605" s="16"/>
      <c r="D605" s="16"/>
      <c r="E605" s="19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</row>
    <row r="606" spans="1:23" ht="12">
      <c r="A606" s="16"/>
      <c r="B606" s="16"/>
      <c r="C606" s="16"/>
      <c r="D606" s="16"/>
      <c r="E606" s="19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</row>
    <row r="607" spans="1:23" ht="12">
      <c r="A607" s="16"/>
      <c r="B607" s="16"/>
      <c r="C607" s="16"/>
      <c r="D607" s="16"/>
      <c r="E607" s="19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</row>
    <row r="608" spans="1:23" ht="12">
      <c r="A608" s="16"/>
      <c r="B608" s="16"/>
      <c r="C608" s="16"/>
      <c r="D608" s="16"/>
      <c r="E608" s="19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</row>
    <row r="609" spans="1:23" ht="12">
      <c r="A609" s="16"/>
      <c r="B609" s="16"/>
      <c r="C609" s="16"/>
      <c r="D609" s="16"/>
      <c r="E609" s="19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</row>
    <row r="610" spans="1:23" ht="12">
      <c r="A610" s="16"/>
      <c r="B610" s="16"/>
      <c r="C610" s="16"/>
      <c r="D610" s="16"/>
      <c r="E610" s="19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</row>
    <row r="611" spans="1:23" ht="12">
      <c r="A611" s="16"/>
      <c r="B611" s="16"/>
      <c r="C611" s="16"/>
      <c r="D611" s="16"/>
      <c r="E611" s="19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</row>
    <row r="612" spans="1:23" ht="12">
      <c r="A612" s="16"/>
      <c r="B612" s="16"/>
      <c r="C612" s="16"/>
      <c r="D612" s="16"/>
      <c r="E612" s="19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</row>
    <row r="613" spans="1:23" ht="12">
      <c r="A613" s="16"/>
      <c r="B613" s="16"/>
      <c r="C613" s="16"/>
      <c r="D613" s="16"/>
      <c r="E613" s="19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</row>
    <row r="614" spans="1:23" ht="12">
      <c r="A614" s="16"/>
      <c r="B614" s="16"/>
      <c r="C614" s="16"/>
      <c r="D614" s="16"/>
      <c r="E614" s="19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</row>
    <row r="615" spans="1:23" ht="12">
      <c r="A615" s="16"/>
      <c r="B615" s="16"/>
      <c r="C615" s="16"/>
      <c r="D615" s="16"/>
      <c r="E615" s="19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</row>
    <row r="616" spans="1:23" ht="12">
      <c r="A616" s="16"/>
      <c r="B616" s="16"/>
      <c r="C616" s="16"/>
      <c r="D616" s="16"/>
      <c r="E616" s="19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</row>
    <row r="617" spans="1:23" ht="12">
      <c r="A617" s="16"/>
      <c r="B617" s="16"/>
      <c r="C617" s="16"/>
      <c r="D617" s="16"/>
      <c r="E617" s="19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</row>
    <row r="618" spans="1:23" ht="12">
      <c r="A618" s="16"/>
      <c r="B618" s="16"/>
      <c r="C618" s="16"/>
      <c r="D618" s="16"/>
      <c r="E618" s="19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</row>
    <row r="619" spans="1:23" ht="12">
      <c r="A619" s="16"/>
      <c r="B619" s="16"/>
      <c r="C619" s="16"/>
      <c r="D619" s="16"/>
      <c r="E619" s="19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</row>
    <row r="620" spans="1:23" ht="12">
      <c r="A620" s="16"/>
      <c r="B620" s="16"/>
      <c r="C620" s="16"/>
      <c r="D620" s="16"/>
      <c r="E620" s="19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</row>
    <row r="621" spans="1:23" ht="12">
      <c r="A621" s="16"/>
      <c r="B621" s="16"/>
      <c r="C621" s="16"/>
      <c r="D621" s="16"/>
      <c r="E621" s="19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</row>
    <row r="622" spans="1:23" ht="12">
      <c r="A622" s="16"/>
      <c r="B622" s="16"/>
      <c r="C622" s="16"/>
      <c r="D622" s="16"/>
      <c r="E622" s="19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</row>
    <row r="623" spans="1:23" ht="12">
      <c r="A623" s="16"/>
      <c r="B623" s="16"/>
      <c r="C623" s="16"/>
      <c r="D623" s="16"/>
      <c r="E623" s="19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</row>
    <row r="624" spans="1:23" ht="12">
      <c r="A624" s="16"/>
      <c r="B624" s="16"/>
      <c r="C624" s="16"/>
      <c r="D624" s="16"/>
      <c r="E624" s="19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</row>
    <row r="625" spans="1:23" ht="12">
      <c r="A625" s="16"/>
      <c r="B625" s="16"/>
      <c r="C625" s="16"/>
      <c r="D625" s="16"/>
      <c r="E625" s="19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</row>
    <row r="626" spans="1:23" ht="12">
      <c r="A626" s="16"/>
      <c r="B626" s="16"/>
      <c r="C626" s="16"/>
      <c r="D626" s="16"/>
      <c r="E626" s="19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</row>
    <row r="627" spans="1:23" ht="12">
      <c r="A627" s="16"/>
      <c r="B627" s="16"/>
      <c r="C627" s="16"/>
      <c r="D627" s="16"/>
      <c r="E627" s="19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</row>
    <row r="628" spans="1:23" ht="12">
      <c r="A628" s="16"/>
      <c r="B628" s="16"/>
      <c r="C628" s="16"/>
      <c r="D628" s="16"/>
      <c r="E628" s="19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</row>
    <row r="629" spans="1:23" ht="12">
      <c r="A629" s="16"/>
      <c r="B629" s="16"/>
      <c r="C629" s="16"/>
      <c r="D629" s="16"/>
      <c r="E629" s="19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</row>
    <row r="630" spans="1:23" ht="12">
      <c r="A630" s="16"/>
      <c r="B630" s="16"/>
      <c r="C630" s="16"/>
      <c r="D630" s="16"/>
      <c r="E630" s="19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</row>
    <row r="631" spans="1:23" ht="12">
      <c r="A631" s="16"/>
      <c r="B631" s="16"/>
      <c r="C631" s="16"/>
      <c r="D631" s="16"/>
      <c r="E631" s="19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</row>
    <row r="632" spans="1:23" ht="12">
      <c r="A632" s="16"/>
      <c r="B632" s="16"/>
      <c r="C632" s="16"/>
      <c r="D632" s="16"/>
      <c r="E632" s="19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</row>
    <row r="633" spans="1:23" ht="12">
      <c r="A633" s="16"/>
      <c r="B633" s="16"/>
      <c r="C633" s="16"/>
      <c r="D633" s="16"/>
      <c r="E633" s="19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</row>
  </sheetData>
  <sheetProtection/>
  <mergeCells count="3">
    <mergeCell ref="C1:S1"/>
    <mergeCell ref="A2:X2"/>
    <mergeCell ref="A3:Y3"/>
  </mergeCells>
  <conditionalFormatting sqref="O168">
    <cfRule type="cellIs" priority="1" dxfId="1" operator="lessThan">
      <formula>55</formula>
    </cfRule>
  </conditionalFormatting>
  <printOptions/>
  <pageMargins left="0.2" right="0.2" top="0.75" bottom="0.75" header="0.3" footer="0.3"/>
  <pageSetup horizontalDpi="600" verticalDpi="600" orientation="landscape" paperSize="11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KMU 2</dc:creator>
  <cp:keywords/>
  <dc:description/>
  <cp:lastModifiedBy>Office Assistant</cp:lastModifiedBy>
  <cp:lastPrinted>2016-08-23T09:56:31Z</cp:lastPrinted>
  <dcterms:created xsi:type="dcterms:W3CDTF">2014-08-19T08:04:14Z</dcterms:created>
  <dcterms:modified xsi:type="dcterms:W3CDTF">2018-10-15T12:31:59Z</dcterms:modified>
  <cp:category/>
  <cp:version/>
  <cp:contentType/>
  <cp:contentStatus/>
</cp:coreProperties>
</file>